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00" windowHeight="1056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<sst xmlns="http://schemas.openxmlformats.org/spreadsheetml/2006/main" count="312" uniqueCount="62">
  <si>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</si>
  <si>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</si>
  <si>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</si>
  <si>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</si>
  <si>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</si>
  <si>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</si>
  <si>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</si>
  <si>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</si>
  <si>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</si>
  <si>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</si>
  <si>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</si>
  <si>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</si>
  <si>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</si>
  <si>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</si>
  <si>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</si>
  <si>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</si>
  <si>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</si>
  <si>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</si>
  <si>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</si>
  <si>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</si>
  <si>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</si>
  <si>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</si>
  <si>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</si>
  <si>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</si>
  <si>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</si>
  <si>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</si>
  <si>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</si>
  <si>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</si>
  <si>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</si>
  <si>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</si>
  <si>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</si>
  <si>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</si>
  <si>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</si>
  <si>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</si>
  <si>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</si>
  <si>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</si>
  <si>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</si>
  <si>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</si>
  <si>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</si>
  <si>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</si>
  <si>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</si>
  <si>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</si>
  <si>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</si>
  <si>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</si>
  <si>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</si>
  <si>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</si>
  <si>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</si>
  <si>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</si>
  <si>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</si>
  <si>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</si>
  <si>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</si>
  <si>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</si>
  <si>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* Для просмотра информации, связанной с данными за предыдущие периоды, нажмите "+"</t>
  </si>
  <si>
    <t>Информация, связанная с данными за предыдущие периоды:</t>
  </si>
  <si>
    <t>Октябрь 2019 года</t>
  </si>
  <si>
    <t>Ноябрь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</si>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</sst>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5" width="10.8515625" style="7" bestFit="1" customWidth="1"/>
    <col min="16" max="16" width="9.8515625" style="7" bestFit="1" customWidth="1"/>
    <col min="17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8" t="s">
        <v>1</v>
      </c>
      <c r="B3" s="38"/>
      <c r="C3" s="38"/>
      <c r="D3" s="38"/>
      <c r="E3" s="38"/>
      <c r="F3" s="38"/>
      <c r="G3" s="38"/>
      <c r="H3" s="38"/>
    </row>
    <row r="4" spans="1:5" ht="15.75">
      <c r="A4" s="7"/>
      <c r="B4" s="7"/>
      <c r="C4" s="9"/>
      <c r="D4" s="9"/>
      <c r="E4" s="9"/>
    </row>
    <row r="5" spans="1:8" ht="44.2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33" t="s">
        <v>4</v>
      </c>
      <c r="B7" s="33"/>
      <c r="C7" s="33"/>
      <c r="D7" s="33"/>
      <c r="E7" s="33" t="s">
        <v>5</v>
      </c>
      <c r="F7" s="33"/>
      <c r="G7" s="33"/>
      <c r="H7" s="33"/>
      <c r="I7" s="4"/>
    </row>
    <row r="8" spans="1:9" ht="15.75">
      <c r="A8" s="33"/>
      <c r="B8" s="33"/>
      <c r="C8" s="33"/>
      <c r="D8" s="33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3655.2400000000002</v>
      </c>
      <c r="F9" s="11">
        <v>4435.280000000001</v>
      </c>
      <c r="G9" s="11">
        <v>5365.08</v>
      </c>
      <c r="H9" s="11">
        <v>5935.290000000001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2274.57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27" t="s">
        <v>13</v>
      </c>
      <c r="B14" s="27"/>
      <c r="C14" s="27"/>
      <c r="D14" s="27"/>
      <c r="E14" s="27"/>
      <c r="F14" s="27"/>
      <c r="G14" s="27"/>
      <c r="H14" s="12">
        <v>1035.75</v>
      </c>
    </row>
    <row r="15" spans="1:8" ht="26.25" customHeight="1">
      <c r="A15" s="27" t="s">
        <v>14</v>
      </c>
      <c r="B15" s="27"/>
      <c r="C15" s="27"/>
      <c r="D15" s="27"/>
      <c r="E15" s="27"/>
      <c r="F15" s="27"/>
      <c r="G15" s="27"/>
      <c r="H15" s="12">
        <v>889536.55</v>
      </c>
    </row>
    <row r="16" spans="1:8" ht="33" customHeight="1">
      <c r="A16" s="27" t="s">
        <v>15</v>
      </c>
      <c r="B16" s="27"/>
      <c r="C16" s="27"/>
      <c r="D16" s="27"/>
      <c r="E16" s="27"/>
      <c r="F16" s="27"/>
      <c r="G16" s="27"/>
      <c r="H16" s="15">
        <v>0.001392634644650688</v>
      </c>
    </row>
    <row r="17" spans="1:8" ht="26.25" customHeight="1">
      <c r="A17" s="27" t="s">
        <v>16</v>
      </c>
      <c r="B17" s="27"/>
      <c r="C17" s="27"/>
      <c r="D17" s="27"/>
      <c r="E17" s="27"/>
      <c r="F17" s="27"/>
      <c r="G17" s="27"/>
      <c r="H17" s="16">
        <v>792.046</v>
      </c>
    </row>
    <row r="18" spans="1:8" ht="39.75" customHeight="1">
      <c r="A18" s="27" t="s">
        <v>17</v>
      </c>
      <c r="B18" s="27"/>
      <c r="C18" s="27"/>
      <c r="D18" s="27"/>
      <c r="E18" s="27"/>
      <c r="F18" s="27"/>
      <c r="G18" s="27"/>
      <c r="H18" s="16">
        <v>36.403</v>
      </c>
    </row>
    <row r="19" spans="1:9" ht="36.75" customHeight="1">
      <c r="A19" s="27" t="s">
        <v>18</v>
      </c>
      <c r="B19" s="27"/>
      <c r="C19" s="27"/>
      <c r="D19" s="27"/>
      <c r="E19" s="27"/>
      <c r="F19" s="27"/>
      <c r="G19" s="27"/>
      <c r="H19" s="16">
        <f>SUM(E21:E25)</f>
        <v>279.8258724431453</v>
      </c>
      <c r="I19" s="17" t="s">
        <v>19</v>
      </c>
    </row>
    <row r="20" spans="1:8" ht="17.25" customHeight="1">
      <c r="A20" s="27" t="s">
        <v>20</v>
      </c>
      <c r="B20" s="27"/>
      <c r="C20" s="14"/>
      <c r="D20" s="14"/>
      <c r="E20" s="14"/>
      <c r="F20" s="14"/>
      <c r="G20" s="14"/>
      <c r="H20" s="18"/>
    </row>
    <row r="21" spans="1:9" ht="15.75" customHeight="1">
      <c r="A21" s="26" t="s">
        <v>21</v>
      </c>
      <c r="B21" s="26"/>
      <c r="C21" s="26"/>
      <c r="D21" s="26"/>
      <c r="E21" s="16">
        <v>19.98614354314501</v>
      </c>
      <c r="G21" s="8"/>
      <c r="H21" s="8"/>
      <c r="I21" s="8"/>
    </row>
    <row r="22" spans="1:9" ht="15.75" customHeight="1">
      <c r="A22" s="26" t="s">
        <v>22</v>
      </c>
      <c r="B22" s="26"/>
      <c r="C22" s="26"/>
      <c r="D22" s="26"/>
      <c r="E22" s="19">
        <v>207.5814446000003</v>
      </c>
      <c r="G22" s="8"/>
      <c r="H22" s="8"/>
      <c r="I22" s="8"/>
    </row>
    <row r="23" spans="1:9" ht="15.75" customHeight="1">
      <c r="A23" s="26" t="s">
        <v>23</v>
      </c>
      <c r="B23" s="26"/>
      <c r="C23" s="26"/>
      <c r="D23" s="26"/>
      <c r="E23" s="19">
        <v>52.258284299999936</v>
      </c>
      <c r="G23" s="8"/>
      <c r="H23" s="8"/>
      <c r="I23" s="8"/>
    </row>
    <row r="24" spans="1:9" ht="15.75" customHeight="1">
      <c r="A24" s="26" t="s">
        <v>24</v>
      </c>
      <c r="B24" s="26"/>
      <c r="C24" s="26"/>
      <c r="D24" s="26"/>
      <c r="E24" s="20">
        <v>0</v>
      </c>
      <c r="G24" s="8"/>
      <c r="H24" s="8"/>
      <c r="I24" s="8"/>
    </row>
    <row r="25" spans="1:9" ht="15.75" customHeight="1">
      <c r="A25" s="26" t="s">
        <v>25</v>
      </c>
      <c r="B25" s="26"/>
      <c r="C25" s="26"/>
      <c r="D25" s="26"/>
      <c r="E25" s="20">
        <v>0</v>
      </c>
      <c r="G25" s="8"/>
      <c r="H25" s="8"/>
      <c r="I25" s="8"/>
    </row>
    <row r="26" spans="1:8" ht="15.75" customHeight="1">
      <c r="A26" s="27" t="s">
        <v>26</v>
      </c>
      <c r="B26" s="27"/>
      <c r="C26" s="27"/>
      <c r="D26" s="27"/>
      <c r="E26" s="27"/>
      <c r="F26" s="27"/>
      <c r="G26" s="27"/>
      <c r="H26" s="16">
        <v>292.8957</v>
      </c>
    </row>
    <row r="27" spans="1:9" ht="34.5" customHeight="1">
      <c r="A27" s="27" t="s">
        <v>27</v>
      </c>
      <c r="B27" s="27"/>
      <c r="C27" s="27"/>
      <c r="D27" s="27"/>
      <c r="E27" s="27"/>
      <c r="F27" s="27"/>
      <c r="G27" s="27"/>
      <c r="H27" s="19">
        <f>D29+D33</f>
        <v>8413.856000000003</v>
      </c>
      <c r="I27" s="17" t="s">
        <v>19</v>
      </c>
    </row>
    <row r="28" spans="1:9" ht="18.75" customHeight="1">
      <c r="A28" s="27" t="s">
        <v>20</v>
      </c>
      <c r="B28" s="27"/>
      <c r="C28" s="14"/>
      <c r="D28" s="14"/>
      <c r="E28" s="14"/>
      <c r="F28" s="14"/>
      <c r="G28" s="14"/>
      <c r="H28" s="21"/>
      <c r="I28" s="17"/>
    </row>
    <row r="29" spans="1:9" ht="15.75" customHeight="1">
      <c r="A29" s="29" t="s">
        <v>28</v>
      </c>
      <c r="B29" s="29"/>
      <c r="C29" s="29"/>
      <c r="D29" s="16">
        <f>SUM(D30:D32)</f>
        <v>3.176</v>
      </c>
      <c r="E29" s="7"/>
      <c r="F29" s="8"/>
      <c r="G29" s="8"/>
      <c r="H29" s="8"/>
      <c r="I29" s="8"/>
    </row>
    <row r="30" spans="1:9" ht="15.75" customHeight="1">
      <c r="A30" s="28" t="s">
        <v>29</v>
      </c>
      <c r="B30" s="28"/>
      <c r="C30" s="28"/>
      <c r="D30" s="16">
        <v>0.883</v>
      </c>
      <c r="E30" s="7"/>
      <c r="F30" s="8"/>
      <c r="G30" s="8"/>
      <c r="H30" s="8"/>
      <c r="I30" s="8"/>
    </row>
    <row r="31" spans="1:9" ht="15.75" customHeight="1">
      <c r="A31" s="28" t="s">
        <v>30</v>
      </c>
      <c r="B31" s="28"/>
      <c r="C31" s="28"/>
      <c r="D31" s="16">
        <v>1.365</v>
      </c>
      <c r="E31" s="7"/>
      <c r="F31" s="8"/>
      <c r="G31" s="8"/>
      <c r="H31" s="8"/>
      <c r="I31" s="8"/>
    </row>
    <row r="32" spans="1:9" ht="15.75" customHeight="1">
      <c r="A32" s="28" t="s">
        <v>31</v>
      </c>
      <c r="B32" s="28"/>
      <c r="C32" s="28"/>
      <c r="D32" s="16">
        <v>0.928</v>
      </c>
      <c r="E32" s="7"/>
      <c r="F32" s="8"/>
      <c r="G32" s="8"/>
      <c r="H32" s="8"/>
      <c r="I32" s="8"/>
    </row>
    <row r="33" spans="1:9" ht="15.75" customHeight="1">
      <c r="A33" s="29" t="s">
        <v>32</v>
      </c>
      <c r="B33" s="29"/>
      <c r="C33" s="29"/>
      <c r="D33" s="16">
        <f>SUM(D34:D35)</f>
        <v>8410.680000000004</v>
      </c>
      <c r="E33" s="7"/>
      <c r="F33" s="8"/>
      <c r="G33" s="8"/>
      <c r="H33" s="8"/>
      <c r="I33" s="8"/>
    </row>
    <row r="34" spans="1:9" ht="15.75" customHeight="1">
      <c r="A34" s="28" t="s">
        <v>29</v>
      </c>
      <c r="B34" s="28"/>
      <c r="C34" s="28"/>
      <c r="D34" s="16">
        <v>3133.1500000000037</v>
      </c>
      <c r="E34" s="7"/>
      <c r="F34" s="8"/>
      <c r="G34" s="8"/>
      <c r="H34" s="8"/>
      <c r="I34" s="8"/>
    </row>
    <row r="35" spans="1:9" ht="15.75" customHeight="1">
      <c r="A35" s="28" t="s">
        <v>31</v>
      </c>
      <c r="B35" s="28"/>
      <c r="C35" s="28"/>
      <c r="D35" s="16">
        <v>5277.53</v>
      </c>
      <c r="E35" s="7"/>
      <c r="F35" s="8"/>
      <c r="G35" s="8"/>
      <c r="H35" s="8"/>
      <c r="I35" s="8"/>
    </row>
    <row r="36" spans="1:9" ht="29.25" customHeight="1">
      <c r="A36" s="27" t="s">
        <v>33</v>
      </c>
      <c r="B36" s="27"/>
      <c r="C36" s="27"/>
      <c r="D36" s="27"/>
      <c r="E36" s="27"/>
      <c r="F36" s="27"/>
      <c r="G36" s="27"/>
      <c r="H36" s="16">
        <v>484485.412</v>
      </c>
      <c r="I36" s="8"/>
    </row>
    <row r="37" spans="1:9" ht="36.75" customHeight="1">
      <c r="A37" s="27" t="s">
        <v>34</v>
      </c>
      <c r="B37" s="27"/>
      <c r="C37" s="27"/>
      <c r="D37" s="27"/>
      <c r="E37" s="27"/>
      <c r="F37" s="27"/>
      <c r="G37" s="27"/>
      <c r="H37" s="16">
        <v>23210.032000000003</v>
      </c>
      <c r="I37" s="8"/>
    </row>
    <row r="38" spans="1:9" ht="39" customHeight="1">
      <c r="A38" s="27" t="s">
        <v>35</v>
      </c>
      <c r="B38" s="27"/>
      <c r="C38" s="27"/>
      <c r="D38" s="27"/>
      <c r="E38" s="27"/>
      <c r="F38" s="27"/>
      <c r="G38" s="27"/>
      <c r="H38" s="16">
        <f>SUM(E40:E44)</f>
        <v>159313.03199999992</v>
      </c>
      <c r="I38" s="17" t="s">
        <v>19</v>
      </c>
    </row>
    <row r="39" spans="1:9" ht="16.5" customHeight="1">
      <c r="A39" s="27" t="s">
        <v>20</v>
      </c>
      <c r="B39" s="27"/>
      <c r="C39" s="14"/>
      <c r="D39" s="14"/>
      <c r="E39" s="14"/>
      <c r="F39" s="14"/>
      <c r="G39" s="14"/>
      <c r="H39" s="21"/>
      <c r="I39" s="17"/>
    </row>
    <row r="40" spans="1:9" ht="15.75" customHeight="1">
      <c r="A40" s="26" t="s">
        <v>36</v>
      </c>
      <c r="B40" s="26"/>
      <c r="C40" s="26"/>
      <c r="D40" s="26"/>
      <c r="E40" s="16">
        <v>8413.856000000003</v>
      </c>
      <c r="G40" s="8"/>
      <c r="H40" s="8"/>
      <c r="I40" s="8"/>
    </row>
    <row r="41" spans="1:9" ht="15.75" customHeight="1">
      <c r="A41" s="26" t="s">
        <v>37</v>
      </c>
      <c r="B41" s="26"/>
      <c r="C41" s="26"/>
      <c r="D41" s="26"/>
      <c r="E41" s="19">
        <v>116123.61799999991</v>
      </c>
      <c r="G41" s="8"/>
      <c r="H41" s="8"/>
      <c r="I41" s="8"/>
    </row>
    <row r="42" spans="1:9" ht="15.75" customHeight="1">
      <c r="A42" s="26" t="s">
        <v>38</v>
      </c>
      <c r="B42" s="26"/>
      <c r="C42" s="26"/>
      <c r="D42" s="26"/>
      <c r="E42" s="19">
        <v>34775.558000000005</v>
      </c>
      <c r="G42" s="8"/>
      <c r="H42" s="8"/>
      <c r="I42" s="8"/>
    </row>
    <row r="43" spans="1:9" ht="15.75" customHeight="1">
      <c r="A43" s="26" t="s">
        <v>39</v>
      </c>
      <c r="B43" s="26"/>
      <c r="C43" s="26"/>
      <c r="D43" s="26"/>
      <c r="E43" s="20">
        <v>0</v>
      </c>
      <c r="G43" s="8"/>
      <c r="H43" s="8"/>
      <c r="I43" s="8"/>
    </row>
    <row r="44" spans="1:9" ht="15.75" customHeight="1">
      <c r="A44" s="26" t="s">
        <v>40</v>
      </c>
      <c r="B44" s="26"/>
      <c r="C44" s="26"/>
      <c r="D44" s="26"/>
      <c r="E44" s="20">
        <v>0</v>
      </c>
      <c r="G44" s="8"/>
      <c r="H44" s="8"/>
      <c r="I44" s="8"/>
    </row>
    <row r="45" spans="1:9" ht="15.75">
      <c r="A45" s="27" t="s">
        <v>41</v>
      </c>
      <c r="B45" s="27"/>
      <c r="C45" s="27"/>
      <c r="D45" s="27"/>
      <c r="E45" s="27"/>
      <c r="F45" s="27"/>
      <c r="G45" s="27"/>
      <c r="H45" s="16">
        <v>164753.9</v>
      </c>
      <c r="I45" s="8"/>
    </row>
    <row r="46" spans="1:9" ht="36" customHeight="1">
      <c r="A46" s="27" t="s">
        <v>42</v>
      </c>
      <c r="B46" s="27"/>
      <c r="C46" s="27"/>
      <c r="D46" s="27"/>
      <c r="E46" s="27"/>
      <c r="F46" s="27"/>
      <c r="G46" s="27"/>
      <c r="H46" s="12">
        <v>0.02</v>
      </c>
      <c r="I46" s="8"/>
    </row>
    <row r="47" spans="1:9" ht="36" customHeight="1">
      <c r="A47" s="14"/>
      <c r="B47" s="14"/>
      <c r="C47" s="14"/>
      <c r="D47" s="14"/>
      <c r="E47" s="14"/>
      <c r="F47" s="14"/>
      <c r="G47" s="14"/>
      <c r="H47" s="21"/>
      <c r="I47" s="8"/>
    </row>
    <row r="48" spans="1:8" ht="46.5" customHeight="1">
      <c r="A48" s="38" t="s">
        <v>43</v>
      </c>
      <c r="B48" s="38"/>
      <c r="C48" s="38"/>
      <c r="D48" s="38"/>
      <c r="E48" s="38"/>
      <c r="F48" s="38"/>
      <c r="G48" s="38"/>
      <c r="H48" s="38"/>
    </row>
    <row r="49" spans="1:8" ht="17.25" customHeight="1">
      <c r="A49" s="37" t="s">
        <v>44</v>
      </c>
      <c r="B49" s="37"/>
      <c r="C49" s="37"/>
      <c r="D49" s="37"/>
      <c r="E49" s="37"/>
      <c r="F49" s="37"/>
      <c r="G49" s="37"/>
      <c r="H49" s="37"/>
    </row>
    <row r="50" spans="1:9" ht="15.75" customHeight="1">
      <c r="A50" s="33" t="s">
        <v>45</v>
      </c>
      <c r="B50" s="33" t="s">
        <v>4</v>
      </c>
      <c r="C50" s="33"/>
      <c r="D50" s="33"/>
      <c r="E50" s="33" t="s">
        <v>5</v>
      </c>
      <c r="F50" s="33"/>
      <c r="G50" s="33"/>
      <c r="H50" s="33"/>
      <c r="I50" s="9"/>
    </row>
    <row r="51" spans="1:9" ht="15.75">
      <c r="A51" s="33"/>
      <c r="B51" s="33"/>
      <c r="C51" s="33"/>
      <c r="D51" s="33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3" t="s">
        <v>10</v>
      </c>
      <c r="C52" s="33"/>
      <c r="D52" s="33"/>
      <c r="E52" s="11">
        <v>2251.8</v>
      </c>
      <c r="F52" s="11">
        <v>3031.84</v>
      </c>
      <c r="G52" s="11">
        <v>3961.6400000000003</v>
      </c>
      <c r="H52" s="11">
        <v>4531.85</v>
      </c>
      <c r="I52" s="9"/>
    </row>
    <row r="53" spans="1:9" ht="15.75">
      <c r="A53" s="10" t="s">
        <v>47</v>
      </c>
      <c r="B53" s="33" t="s">
        <v>10</v>
      </c>
      <c r="C53" s="33"/>
      <c r="D53" s="33"/>
      <c r="E53" s="11">
        <v>3876.1</v>
      </c>
      <c r="F53" s="11">
        <v>4656.139999999999</v>
      </c>
      <c r="G53" s="11">
        <v>5585.9400000000005</v>
      </c>
      <c r="H53" s="11">
        <v>6156.15</v>
      </c>
      <c r="I53" s="9"/>
    </row>
    <row r="54" spans="1:9" ht="15.75">
      <c r="A54" s="10" t="s">
        <v>48</v>
      </c>
      <c r="B54" s="33" t="s">
        <v>10</v>
      </c>
      <c r="C54" s="33"/>
      <c r="D54" s="33"/>
      <c r="E54" s="11">
        <v>10492.07</v>
      </c>
      <c r="F54" s="11">
        <v>11272.11</v>
      </c>
      <c r="G54" s="11">
        <v>12201.91</v>
      </c>
      <c r="H54" s="11">
        <v>12772.119999999999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0" t="s">
        <v>49</v>
      </c>
      <c r="B56" s="30"/>
      <c r="C56" s="30"/>
      <c r="D56" s="30"/>
      <c r="E56" s="30"/>
      <c r="F56" s="30"/>
      <c r="G56" s="30"/>
      <c r="H56" s="30"/>
    </row>
    <row r="57" spans="1:9" ht="15.75">
      <c r="A57" s="33" t="s">
        <v>45</v>
      </c>
      <c r="B57" s="33" t="s">
        <v>4</v>
      </c>
      <c r="C57" s="33"/>
      <c r="D57" s="33"/>
      <c r="E57" s="33" t="s">
        <v>5</v>
      </c>
      <c r="F57" s="33"/>
      <c r="G57" s="33"/>
      <c r="H57" s="33"/>
      <c r="I57" s="9"/>
    </row>
    <row r="58" spans="1:9" ht="17.25" customHeight="1">
      <c r="A58" s="33"/>
      <c r="B58" s="33"/>
      <c r="C58" s="33"/>
      <c r="D58" s="33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3" t="s">
        <v>10</v>
      </c>
      <c r="C59" s="33"/>
      <c r="D59" s="33"/>
      <c r="E59" s="11">
        <v>2251.8</v>
      </c>
      <c r="F59" s="11">
        <v>3031.84</v>
      </c>
      <c r="G59" s="11">
        <v>3961.6400000000003</v>
      </c>
      <c r="H59" s="11">
        <v>4531.85</v>
      </c>
      <c r="I59" s="9"/>
    </row>
    <row r="60" spans="1:9" ht="15.75">
      <c r="A60" s="10" t="s">
        <v>50</v>
      </c>
      <c r="B60" s="33" t="s">
        <v>10</v>
      </c>
      <c r="C60" s="33"/>
      <c r="D60" s="33"/>
      <c r="E60" s="11">
        <v>5852.02</v>
      </c>
      <c r="F60" s="11">
        <v>6632.06</v>
      </c>
      <c r="G60" s="11">
        <v>7561.860000000001</v>
      </c>
      <c r="H60" s="11">
        <v>8132.070000000001</v>
      </c>
      <c r="I60" s="9"/>
    </row>
    <row r="61" spans="1:5" ht="15.75">
      <c r="A61" s="7"/>
      <c r="B61" s="7"/>
      <c r="C61" s="9"/>
      <c r="D61" s="9"/>
      <c r="E61" s="9"/>
    </row>
    <row r="62" spans="1:8" ht="67.5" customHeight="1">
      <c r="A62" s="34" t="s">
        <v>51</v>
      </c>
      <c r="B62" s="34"/>
      <c r="C62" s="34"/>
      <c r="D62" s="34"/>
      <c r="E62" s="34"/>
      <c r="F62" s="34"/>
      <c r="G62" s="34"/>
      <c r="H62" s="34"/>
    </row>
    <row r="63" spans="1:8" ht="15.75">
      <c r="A63" s="35" t="s">
        <v>52</v>
      </c>
      <c r="B63" s="35"/>
      <c r="C63" s="35"/>
      <c r="D63" s="35"/>
      <c r="E63" s="35"/>
      <c r="F63" s="35"/>
      <c r="G63" s="35"/>
      <c r="H63" s="35"/>
    </row>
    <row r="64" spans="1:8" ht="15.75">
      <c r="A64" s="22"/>
      <c r="B64" s="22"/>
      <c r="C64" s="22"/>
      <c r="D64" s="22"/>
      <c r="E64" s="22"/>
      <c r="F64" s="22"/>
      <c r="G64" s="22"/>
      <c r="H64" s="22"/>
    </row>
    <row r="65" spans="1:8" ht="15.75" hidden="1" outlineLevel="1">
      <c r="A65" s="36" t="s">
        <v>53</v>
      </c>
      <c r="B65" s="36"/>
      <c r="C65" s="36"/>
      <c r="D65" s="36"/>
      <c r="E65" s="36"/>
      <c r="F65" s="36"/>
      <c r="G65" s="36"/>
      <c r="H65" s="36"/>
    </row>
    <row r="66" ht="15.75" hidden="1" outlineLevel="1"/>
    <row r="67" spans="1:8" ht="15.75" hidden="1" outlineLevel="1">
      <c r="A67" s="32" t="s">
        <v>54</v>
      </c>
      <c r="B67" s="32"/>
      <c r="C67" s="32"/>
      <c r="D67" s="32"/>
      <c r="E67" s="32"/>
      <c r="F67" s="32"/>
      <c r="G67" s="32"/>
      <c r="H67" s="32"/>
    </row>
    <row r="68" spans="1:8" ht="40.5" customHeight="1" hidden="1" outlineLevel="1">
      <c r="A68" s="31" t="s">
        <v>11</v>
      </c>
      <c r="B68" s="31"/>
      <c r="C68" s="31"/>
      <c r="D68" s="31"/>
      <c r="E68" s="31"/>
      <c r="F68" s="31"/>
      <c r="G68" s="31"/>
      <c r="H68" s="12">
        <f>ROUND(H71+H72*H73+H103,2)</f>
        <v>2317.41</v>
      </c>
    </row>
    <row r="69" spans="1:5" ht="15.75" hidden="1" outlineLevel="1">
      <c r="A69" s="7"/>
      <c r="B69" s="7"/>
      <c r="C69" s="13"/>
      <c r="D69" s="13"/>
      <c r="E69" s="13"/>
    </row>
    <row r="70" spans="1:8" ht="33.75" customHeight="1" hidden="1" outlineLevel="1">
      <c r="A70" s="31" t="s">
        <v>12</v>
      </c>
      <c r="B70" s="31"/>
      <c r="C70" s="31"/>
      <c r="D70" s="31"/>
      <c r="E70" s="31"/>
      <c r="F70" s="31"/>
      <c r="G70" s="31"/>
      <c r="H70" s="31"/>
    </row>
    <row r="71" spans="1:8" ht="21.75" customHeight="1" hidden="1" outlineLevel="1">
      <c r="A71" s="30" t="s">
        <v>13</v>
      </c>
      <c r="B71" s="30"/>
      <c r="C71" s="30"/>
      <c r="D71" s="30"/>
      <c r="E71" s="30"/>
      <c r="F71" s="30"/>
      <c r="G71" s="30"/>
      <c r="H71" s="12">
        <v>1090.2</v>
      </c>
    </row>
    <row r="72" spans="1:8" ht="25.5" customHeight="1" hidden="1" outlineLevel="1">
      <c r="A72" s="30" t="s">
        <v>14</v>
      </c>
      <c r="B72" s="30"/>
      <c r="C72" s="30"/>
      <c r="D72" s="30"/>
      <c r="E72" s="30"/>
      <c r="F72" s="30"/>
      <c r="G72" s="30"/>
      <c r="H72" s="12">
        <v>839829.13</v>
      </c>
    </row>
    <row r="73" spans="1:8" ht="35.25" customHeight="1" hidden="1" outlineLevel="1">
      <c r="A73" s="30" t="s">
        <v>15</v>
      </c>
      <c r="B73" s="30"/>
      <c r="C73" s="30"/>
      <c r="D73" s="30"/>
      <c r="E73" s="30"/>
      <c r="F73" s="30"/>
      <c r="G73" s="30"/>
      <c r="H73" s="15">
        <f>(H74+H75-(H76+H83))/(H93+H94-(H95+H102))</f>
        <v>0.0014612564990414616</v>
      </c>
    </row>
    <row r="74" spans="1:8" ht="24.75" customHeight="1" hidden="1" outlineLevel="1">
      <c r="A74" s="30" t="s">
        <v>16</v>
      </c>
      <c r="B74" s="30"/>
      <c r="C74" s="30"/>
      <c r="D74" s="30"/>
      <c r="E74" s="30"/>
      <c r="F74" s="30"/>
      <c r="G74" s="30"/>
      <c r="H74" s="16">
        <v>789.789</v>
      </c>
    </row>
    <row r="75" spans="1:8" ht="35.25" customHeight="1" hidden="1" outlineLevel="1">
      <c r="A75" s="30" t="s">
        <v>17</v>
      </c>
      <c r="B75" s="30"/>
      <c r="C75" s="30"/>
      <c r="D75" s="30"/>
      <c r="E75" s="30"/>
      <c r="F75" s="30"/>
      <c r="G75" s="30"/>
      <c r="H75" s="16">
        <v>27.667</v>
      </c>
    </row>
    <row r="76" spans="1:8" ht="36.75" customHeight="1" hidden="1" outlineLevel="1">
      <c r="A76" s="30" t="s">
        <v>18</v>
      </c>
      <c r="B76" s="30"/>
      <c r="C76" s="30"/>
      <c r="D76" s="30"/>
      <c r="E76" s="30"/>
      <c r="F76" s="30"/>
      <c r="G76" s="30"/>
      <c r="H76" s="16">
        <f>E78+E79+E80+E81+E82</f>
        <v>266.7521503726487</v>
      </c>
    </row>
    <row r="77" spans="1:8" ht="15.75" hidden="1" outlineLevel="1">
      <c r="A77" s="30" t="s">
        <v>20</v>
      </c>
      <c r="B77" s="30"/>
      <c r="C77" s="14"/>
      <c r="D77" s="14"/>
      <c r="E77" s="14"/>
      <c r="F77" s="14"/>
      <c r="G77" s="14"/>
      <c r="H77" s="18"/>
    </row>
    <row r="78" spans="1:8" ht="15.75" customHeight="1" hidden="1" outlineLevel="1">
      <c r="A78" s="26" t="s">
        <v>21</v>
      </c>
      <c r="B78" s="26"/>
      <c r="C78" s="26"/>
      <c r="D78" s="26"/>
      <c r="E78" s="16">
        <v>23.142338772648767</v>
      </c>
      <c r="G78" s="8"/>
      <c r="H78" s="8"/>
    </row>
    <row r="79" spans="1:8" ht="15.75" customHeight="1" hidden="1" outlineLevel="1">
      <c r="A79" s="26" t="s">
        <v>22</v>
      </c>
      <c r="B79" s="26"/>
      <c r="C79" s="26"/>
      <c r="D79" s="26"/>
      <c r="E79" s="19">
        <v>192.41027379999994</v>
      </c>
      <c r="G79" s="8"/>
      <c r="H79" s="8"/>
    </row>
    <row r="80" spans="1:8" ht="15.75" customHeight="1" hidden="1" outlineLevel="1">
      <c r="A80" s="26" t="s">
        <v>23</v>
      </c>
      <c r="B80" s="26"/>
      <c r="C80" s="26"/>
      <c r="D80" s="26"/>
      <c r="E80" s="19">
        <v>51.19953780000002</v>
      </c>
      <c r="G80" s="8"/>
      <c r="H80" s="8"/>
    </row>
    <row r="81" spans="1:8" ht="15.75" customHeight="1" hidden="1" outlineLevel="1">
      <c r="A81" s="26" t="s">
        <v>24</v>
      </c>
      <c r="B81" s="26"/>
      <c r="C81" s="26"/>
      <c r="D81" s="26"/>
      <c r="E81" s="20">
        <v>0</v>
      </c>
      <c r="G81" s="8"/>
      <c r="H81" s="8"/>
    </row>
    <row r="82" spans="1:8" ht="15.75" customHeight="1" hidden="1" outlineLevel="1">
      <c r="A82" s="26" t="s">
        <v>25</v>
      </c>
      <c r="B82" s="26"/>
      <c r="C82" s="26"/>
      <c r="D82" s="26"/>
      <c r="E82" s="20">
        <v>0</v>
      </c>
      <c r="G82" s="8"/>
      <c r="H82" s="8"/>
    </row>
    <row r="83" spans="1:8" ht="24" customHeight="1" hidden="1" outlineLevel="1">
      <c r="A83" s="27" t="s">
        <v>26</v>
      </c>
      <c r="B83" s="27"/>
      <c r="C83" s="27"/>
      <c r="D83" s="27"/>
      <c r="E83" s="27"/>
      <c r="F83" s="27"/>
      <c r="G83" s="27"/>
      <c r="H83" s="16">
        <v>297.0131</v>
      </c>
    </row>
    <row r="84" spans="1:8" ht="33" customHeight="1" hidden="1" outlineLevel="1">
      <c r="A84" s="27" t="s">
        <v>27</v>
      </c>
      <c r="B84" s="27"/>
      <c r="C84" s="27"/>
      <c r="D84" s="27"/>
      <c r="E84" s="27"/>
      <c r="F84" s="27"/>
      <c r="G84" s="27"/>
      <c r="H84" s="19">
        <f>D86+D90</f>
        <v>9795.389000000003</v>
      </c>
    </row>
    <row r="85" spans="1:8" ht="15.75" hidden="1" outlineLevel="1">
      <c r="A85" s="27" t="s">
        <v>20</v>
      </c>
      <c r="B85" s="27"/>
      <c r="C85" s="14"/>
      <c r="D85" s="14"/>
      <c r="E85" s="14"/>
      <c r="F85" s="14"/>
      <c r="G85" s="14"/>
      <c r="H85" s="21"/>
    </row>
    <row r="86" spans="1:8" ht="15.75" customHeight="1" hidden="1" outlineLevel="1">
      <c r="A86" s="29" t="s">
        <v>28</v>
      </c>
      <c r="B86" s="29"/>
      <c r="C86" s="29"/>
      <c r="D86" s="16">
        <f>D87+D88+D89</f>
        <v>1.955</v>
      </c>
      <c r="E86" s="7"/>
      <c r="F86" s="8"/>
      <c r="G86" s="8"/>
      <c r="H86" s="8"/>
    </row>
    <row r="87" spans="1:8" ht="15.75" customHeight="1" hidden="1" outlineLevel="1">
      <c r="A87" s="28" t="s">
        <v>29</v>
      </c>
      <c r="B87" s="28"/>
      <c r="C87" s="28"/>
      <c r="D87" s="16">
        <v>0.483</v>
      </c>
      <c r="E87" s="7"/>
      <c r="F87" s="8"/>
      <c r="G87" s="8"/>
      <c r="H87" s="8"/>
    </row>
    <row r="88" spans="1:8" ht="15.75" customHeight="1" hidden="1" outlineLevel="1">
      <c r="A88" s="28" t="s">
        <v>30</v>
      </c>
      <c r="B88" s="28"/>
      <c r="C88" s="28"/>
      <c r="D88" s="16">
        <v>0.894</v>
      </c>
      <c r="E88" s="7"/>
      <c r="F88" s="8"/>
      <c r="G88" s="8"/>
      <c r="H88" s="8"/>
    </row>
    <row r="89" spans="1:8" ht="15.75" customHeight="1" hidden="1" outlineLevel="1">
      <c r="A89" s="28" t="s">
        <v>31</v>
      </c>
      <c r="B89" s="28"/>
      <c r="C89" s="28"/>
      <c r="D89" s="16">
        <v>0.578</v>
      </c>
      <c r="E89" s="7"/>
      <c r="F89" s="8"/>
      <c r="G89" s="8"/>
      <c r="H89" s="8"/>
    </row>
    <row r="90" spans="1:8" ht="15.75" customHeight="1" hidden="1" outlineLevel="1">
      <c r="A90" s="29" t="s">
        <v>32</v>
      </c>
      <c r="B90" s="29"/>
      <c r="C90" s="29"/>
      <c r="D90" s="16">
        <f>D91+D92</f>
        <v>9793.434000000003</v>
      </c>
      <c r="E90" s="7"/>
      <c r="F90" s="8"/>
      <c r="G90" s="8"/>
      <c r="H90" s="8"/>
    </row>
    <row r="91" spans="1:8" ht="15.75" customHeight="1" hidden="1" outlineLevel="1">
      <c r="A91" s="28" t="s">
        <v>29</v>
      </c>
      <c r="B91" s="28"/>
      <c r="C91" s="28"/>
      <c r="D91" s="16">
        <v>3301.655000000002</v>
      </c>
      <c r="E91" s="7"/>
      <c r="F91" s="8"/>
      <c r="G91" s="8"/>
      <c r="H91" s="8"/>
    </row>
    <row r="92" spans="1:8" ht="15.75" customHeight="1" hidden="1" outlineLevel="1">
      <c r="A92" s="28" t="s">
        <v>31</v>
      </c>
      <c r="B92" s="28"/>
      <c r="C92" s="28"/>
      <c r="D92" s="16">
        <v>6491.779000000001</v>
      </c>
      <c r="E92" s="7"/>
      <c r="F92" s="8"/>
      <c r="G92" s="8"/>
      <c r="H92" s="8"/>
    </row>
    <row r="93" spans="1:8" ht="35.25" customHeight="1" hidden="1" outlineLevel="1">
      <c r="A93" s="27" t="s">
        <v>33</v>
      </c>
      <c r="B93" s="27"/>
      <c r="C93" s="27"/>
      <c r="D93" s="27"/>
      <c r="E93" s="27"/>
      <c r="F93" s="27"/>
      <c r="G93" s="27"/>
      <c r="H93" s="16">
        <v>482087.242</v>
      </c>
    </row>
    <row r="94" spans="1:8" ht="34.5" customHeight="1" hidden="1" outlineLevel="1">
      <c r="A94" s="27" t="s">
        <v>34</v>
      </c>
      <c r="B94" s="27"/>
      <c r="C94" s="27"/>
      <c r="D94" s="27"/>
      <c r="E94" s="27"/>
      <c r="F94" s="27"/>
      <c r="G94" s="27"/>
      <c r="H94" s="16">
        <v>17659.515</v>
      </c>
    </row>
    <row r="95" spans="1:8" ht="34.5" customHeight="1" hidden="1" outlineLevel="1">
      <c r="A95" s="27" t="s">
        <v>35</v>
      </c>
      <c r="B95" s="27"/>
      <c r="C95" s="27"/>
      <c r="D95" s="27"/>
      <c r="E95" s="27"/>
      <c r="F95" s="27"/>
      <c r="G95" s="27"/>
      <c r="H95" s="16">
        <f>E97+E98+E99+E100+E101</f>
        <v>159065.48227300006</v>
      </c>
    </row>
    <row r="96" spans="1:8" ht="15.75" hidden="1" outlineLevel="1">
      <c r="A96" s="27" t="s">
        <v>20</v>
      </c>
      <c r="B96" s="27"/>
      <c r="C96" s="14"/>
      <c r="D96" s="14"/>
      <c r="E96" s="14"/>
      <c r="F96" s="14"/>
      <c r="G96" s="14"/>
      <c r="H96" s="21"/>
    </row>
    <row r="97" spans="1:8" ht="15.75" customHeight="1" hidden="1" outlineLevel="1">
      <c r="A97" s="26" t="s">
        <v>36</v>
      </c>
      <c r="B97" s="26"/>
      <c r="C97" s="26"/>
      <c r="D97" s="26"/>
      <c r="E97" s="16">
        <v>9795.389000000003</v>
      </c>
      <c r="G97" s="8"/>
      <c r="H97" s="8"/>
    </row>
    <row r="98" spans="1:8" ht="15.75" customHeight="1" hidden="1" outlineLevel="1">
      <c r="A98" s="26" t="s">
        <v>37</v>
      </c>
      <c r="B98" s="26"/>
      <c r="C98" s="26"/>
      <c r="D98" s="26"/>
      <c r="E98" s="19">
        <v>114079.56827300004</v>
      </c>
      <c r="G98" s="8"/>
      <c r="H98" s="8"/>
    </row>
    <row r="99" spans="1:8" ht="15.75" customHeight="1" hidden="1" outlineLevel="1">
      <c r="A99" s="26" t="s">
        <v>38</v>
      </c>
      <c r="B99" s="26"/>
      <c r="C99" s="26"/>
      <c r="D99" s="26"/>
      <c r="E99" s="19">
        <v>35190.525000000016</v>
      </c>
      <c r="G99" s="8"/>
      <c r="H99" s="8"/>
    </row>
    <row r="100" spans="1:8" ht="15.75" customHeight="1" hidden="1" outlineLevel="1">
      <c r="A100" s="26" t="s">
        <v>39</v>
      </c>
      <c r="B100" s="26"/>
      <c r="C100" s="26"/>
      <c r="D100" s="26"/>
      <c r="E100" s="20">
        <v>0</v>
      </c>
      <c r="G100" s="8"/>
      <c r="H100" s="8"/>
    </row>
    <row r="101" spans="1:8" ht="15.75" customHeight="1" hidden="1" outlineLevel="1">
      <c r="A101" s="26" t="s">
        <v>40</v>
      </c>
      <c r="B101" s="26"/>
      <c r="C101" s="26"/>
      <c r="D101" s="26"/>
      <c r="E101" s="20">
        <v>0</v>
      </c>
      <c r="G101" s="8"/>
      <c r="H101" s="8"/>
    </row>
    <row r="102" spans="1:8" ht="31.5" customHeight="1" hidden="1" outlineLevel="1">
      <c r="A102" s="27" t="s">
        <v>41</v>
      </c>
      <c r="B102" s="27"/>
      <c r="C102" s="27"/>
      <c r="D102" s="27"/>
      <c r="E102" s="27"/>
      <c r="F102" s="27"/>
      <c r="G102" s="27"/>
      <c r="H102" s="16">
        <v>167069.9</v>
      </c>
    </row>
    <row r="103" spans="1:8" ht="34.5" customHeight="1" hidden="1" outlineLevel="1">
      <c r="A103" s="27" t="s">
        <v>42</v>
      </c>
      <c r="B103" s="27"/>
      <c r="C103" s="27"/>
      <c r="D103" s="27"/>
      <c r="E103" s="27"/>
      <c r="F103" s="27"/>
      <c r="G103" s="27"/>
      <c r="H103" s="12">
        <v>0</v>
      </c>
    </row>
    <row r="104" ht="15.75" hidden="1" outlineLevel="1"/>
    <row r="105" spans="1:8" ht="15.75" hidden="1" outlineLevel="1">
      <c r="A105" s="32" t="s">
        <v>55</v>
      </c>
      <c r="B105" s="32"/>
      <c r="C105" s="32"/>
      <c r="D105" s="32"/>
      <c r="E105" s="32"/>
      <c r="F105" s="32"/>
      <c r="G105" s="32"/>
      <c r="H105" s="32"/>
    </row>
    <row r="106" spans="1:8" ht="40.5" customHeight="1" hidden="1" outlineLevel="1">
      <c r="A106" s="31" t="s">
        <v>11</v>
      </c>
      <c r="B106" s="31"/>
      <c r="C106" s="31"/>
      <c r="D106" s="31"/>
      <c r="E106" s="31"/>
      <c r="F106" s="31"/>
      <c r="G106" s="31"/>
      <c r="H106" s="12">
        <f>ROUND(H109+H110*H111+H141,2)</f>
        <v>2243.53</v>
      </c>
    </row>
    <row r="107" spans="1:5" ht="15.75" hidden="1" outlineLevel="1">
      <c r="A107" s="7"/>
      <c r="B107" s="7"/>
      <c r="C107" s="13"/>
      <c r="D107" s="13"/>
      <c r="E107" s="13"/>
    </row>
    <row r="108" spans="1:8" ht="33.75" customHeight="1" hidden="1" outlineLevel="1">
      <c r="A108" s="31" t="s">
        <v>12</v>
      </c>
      <c r="B108" s="31"/>
      <c r="C108" s="31"/>
      <c r="D108" s="31"/>
      <c r="E108" s="31"/>
      <c r="F108" s="31"/>
      <c r="G108" s="31"/>
      <c r="H108" s="31"/>
    </row>
    <row r="109" spans="1:8" ht="21.75" customHeight="1" hidden="1" outlineLevel="1">
      <c r="A109" s="30" t="s">
        <v>13</v>
      </c>
      <c r="B109" s="30"/>
      <c r="C109" s="30"/>
      <c r="D109" s="30"/>
      <c r="E109" s="30"/>
      <c r="F109" s="30"/>
      <c r="G109" s="30"/>
      <c r="H109" s="12">
        <v>980.17</v>
      </c>
    </row>
    <row r="110" spans="1:8" ht="25.5" customHeight="1" hidden="1" outlineLevel="1">
      <c r="A110" s="30" t="s">
        <v>14</v>
      </c>
      <c r="B110" s="30"/>
      <c r="C110" s="30"/>
      <c r="D110" s="30"/>
      <c r="E110" s="30"/>
      <c r="F110" s="30"/>
      <c r="G110" s="30"/>
      <c r="H110" s="12">
        <v>811796.22</v>
      </c>
    </row>
    <row r="111" spans="1:8" ht="35.25" customHeight="1" hidden="1" outlineLevel="1">
      <c r="A111" s="30" t="s">
        <v>15</v>
      </c>
      <c r="B111" s="30"/>
      <c r="C111" s="30"/>
      <c r="D111" s="30"/>
      <c r="E111" s="30"/>
      <c r="F111" s="30"/>
      <c r="G111" s="30"/>
      <c r="H111" s="15">
        <f>(H112+H113-(H114+H121))/(H131+H132-(H133+H140))</f>
        <v>0.0015561451597335759</v>
      </c>
    </row>
    <row r="112" spans="1:8" ht="24.75" customHeight="1" hidden="1" outlineLevel="1">
      <c r="A112" s="30" t="s">
        <v>16</v>
      </c>
      <c r="B112" s="30"/>
      <c r="C112" s="30"/>
      <c r="D112" s="30"/>
      <c r="E112" s="30"/>
      <c r="F112" s="30"/>
      <c r="G112" s="30"/>
      <c r="H112" s="16">
        <v>880.297</v>
      </c>
    </row>
    <row r="113" spans="1:8" ht="35.25" customHeight="1" hidden="1" outlineLevel="1">
      <c r="A113" s="30" t="s">
        <v>17</v>
      </c>
      <c r="B113" s="30"/>
      <c r="C113" s="30"/>
      <c r="D113" s="30"/>
      <c r="E113" s="30"/>
      <c r="F113" s="30"/>
      <c r="G113" s="30"/>
      <c r="H113" s="16">
        <v>45.661</v>
      </c>
    </row>
    <row r="114" spans="1:8" ht="36.75" customHeight="1" hidden="1" outlineLevel="1">
      <c r="A114" s="30" t="s">
        <v>18</v>
      </c>
      <c r="B114" s="30"/>
      <c r="C114" s="30"/>
      <c r="D114" s="30"/>
      <c r="E114" s="30"/>
      <c r="F114" s="30"/>
      <c r="G114" s="30"/>
      <c r="H114" s="16">
        <f>E116+E117+E118+E119+E120</f>
        <v>296.86834444166834</v>
      </c>
    </row>
    <row r="115" spans="1:8" ht="15.75" hidden="1" outlineLevel="1">
      <c r="A115" s="30" t="s">
        <v>20</v>
      </c>
      <c r="B115" s="30"/>
      <c r="C115" s="14"/>
      <c r="D115" s="14"/>
      <c r="E115" s="14"/>
      <c r="F115" s="14"/>
      <c r="G115" s="14"/>
      <c r="H115" s="18"/>
    </row>
    <row r="116" spans="1:8" ht="15.75" customHeight="1" hidden="1" outlineLevel="1">
      <c r="A116" s="26" t="s">
        <v>21</v>
      </c>
      <c r="B116" s="26"/>
      <c r="C116" s="26"/>
      <c r="D116" s="26"/>
      <c r="E116" s="16">
        <v>28.045979841668363</v>
      </c>
      <c r="G116" s="8"/>
      <c r="H116" s="8"/>
    </row>
    <row r="117" spans="1:8" ht="15.75" customHeight="1" hidden="1" outlineLevel="1">
      <c r="A117" s="26" t="s">
        <v>22</v>
      </c>
      <c r="B117" s="26"/>
      <c r="C117" s="26"/>
      <c r="D117" s="26"/>
      <c r="E117" s="19">
        <v>213.17866050000006</v>
      </c>
      <c r="G117" s="8"/>
      <c r="H117" s="8"/>
    </row>
    <row r="118" spans="1:8" ht="15.75" customHeight="1" hidden="1" outlineLevel="1">
      <c r="A118" s="26" t="s">
        <v>23</v>
      </c>
      <c r="B118" s="26"/>
      <c r="C118" s="26"/>
      <c r="D118" s="26"/>
      <c r="E118" s="19">
        <v>55.64370409999994</v>
      </c>
      <c r="G118" s="8"/>
      <c r="H118" s="8"/>
    </row>
    <row r="119" spans="1:8" ht="15.75" customHeight="1" hidden="1" outlineLevel="1">
      <c r="A119" s="26" t="s">
        <v>24</v>
      </c>
      <c r="B119" s="26"/>
      <c r="C119" s="26"/>
      <c r="D119" s="26"/>
      <c r="E119" s="20">
        <v>0</v>
      </c>
      <c r="G119" s="8"/>
      <c r="H119" s="8"/>
    </row>
    <row r="120" spans="1:8" ht="15.75" customHeight="1" hidden="1" outlineLevel="1">
      <c r="A120" s="26" t="s">
        <v>25</v>
      </c>
      <c r="B120" s="26"/>
      <c r="C120" s="26"/>
      <c r="D120" s="26"/>
      <c r="E120" s="20">
        <v>0</v>
      </c>
      <c r="G120" s="8"/>
      <c r="H120" s="8"/>
    </row>
    <row r="121" spans="1:8" ht="24" customHeight="1" hidden="1" outlineLevel="1">
      <c r="A121" s="27" t="s">
        <v>26</v>
      </c>
      <c r="B121" s="27"/>
      <c r="C121" s="27"/>
      <c r="D121" s="27"/>
      <c r="E121" s="27"/>
      <c r="F121" s="27"/>
      <c r="G121" s="27"/>
      <c r="H121" s="16">
        <v>313.7478</v>
      </c>
    </row>
    <row r="122" spans="1:8" ht="33" customHeight="1" hidden="1" outlineLevel="1">
      <c r="A122" s="27" t="s">
        <v>27</v>
      </c>
      <c r="B122" s="27"/>
      <c r="C122" s="27"/>
      <c r="D122" s="27"/>
      <c r="E122" s="27"/>
      <c r="F122" s="27"/>
      <c r="G122" s="27"/>
      <c r="H122" s="19">
        <f>D124+D128</f>
        <v>11112.080999999982</v>
      </c>
    </row>
    <row r="123" spans="1:8" ht="15.75" hidden="1" outlineLevel="1">
      <c r="A123" s="27" t="s">
        <v>20</v>
      </c>
      <c r="B123" s="27"/>
      <c r="C123" s="14"/>
      <c r="D123" s="14"/>
      <c r="E123" s="14"/>
      <c r="F123" s="14"/>
      <c r="G123" s="14"/>
      <c r="H123" s="21"/>
    </row>
    <row r="124" spans="1:8" ht="15.75" customHeight="1" hidden="1" outlineLevel="1">
      <c r="A124" s="29" t="s">
        <v>28</v>
      </c>
      <c r="B124" s="29"/>
      <c r="C124" s="29"/>
      <c r="D124" s="16">
        <f>D125+D126+D127</f>
        <v>4.619</v>
      </c>
      <c r="E124" s="7"/>
      <c r="F124" s="8"/>
      <c r="G124" s="8"/>
      <c r="H124" s="8"/>
    </row>
    <row r="125" spans="1:8" ht="15.75" customHeight="1" hidden="1" outlineLevel="1">
      <c r="A125" s="28" t="s">
        <v>29</v>
      </c>
      <c r="B125" s="28"/>
      <c r="C125" s="28"/>
      <c r="D125" s="16">
        <v>1.317</v>
      </c>
      <c r="E125" s="7"/>
      <c r="F125" s="8"/>
      <c r="G125" s="8"/>
      <c r="H125" s="8"/>
    </row>
    <row r="126" spans="1:8" ht="15.75" customHeight="1" hidden="1" outlineLevel="1">
      <c r="A126" s="28" t="s">
        <v>30</v>
      </c>
      <c r="B126" s="28"/>
      <c r="C126" s="28"/>
      <c r="D126" s="16">
        <v>1.934</v>
      </c>
      <c r="E126" s="7"/>
      <c r="F126" s="8"/>
      <c r="G126" s="8"/>
      <c r="H126" s="8"/>
    </row>
    <row r="127" spans="1:8" ht="15.75" customHeight="1" hidden="1" outlineLevel="1">
      <c r="A127" s="28" t="s">
        <v>31</v>
      </c>
      <c r="B127" s="28"/>
      <c r="C127" s="28"/>
      <c r="D127" s="16">
        <v>1.368</v>
      </c>
      <c r="E127" s="7"/>
      <c r="F127" s="8"/>
      <c r="G127" s="8"/>
      <c r="H127" s="8"/>
    </row>
    <row r="128" spans="1:8" ht="15.75" customHeight="1" hidden="1" outlineLevel="1">
      <c r="A128" s="29" t="s">
        <v>32</v>
      </c>
      <c r="B128" s="29"/>
      <c r="C128" s="29"/>
      <c r="D128" s="16">
        <f>D129+D130</f>
        <v>11107.461999999981</v>
      </c>
      <c r="E128" s="7"/>
      <c r="F128" s="8"/>
      <c r="G128" s="8"/>
      <c r="H128" s="8"/>
    </row>
    <row r="129" spans="1:8" ht="15.75" customHeight="1" hidden="1" outlineLevel="1">
      <c r="A129" s="28" t="s">
        <v>29</v>
      </c>
      <c r="B129" s="28"/>
      <c r="C129" s="28"/>
      <c r="D129" s="16">
        <v>3581.5559999999973</v>
      </c>
      <c r="E129" s="7"/>
      <c r="F129" s="8"/>
      <c r="G129" s="8"/>
      <c r="H129" s="8"/>
    </row>
    <row r="130" spans="1:8" ht="15.75" customHeight="1" hidden="1" outlineLevel="1">
      <c r="A130" s="28" t="s">
        <v>31</v>
      </c>
      <c r="B130" s="28"/>
      <c r="C130" s="28"/>
      <c r="D130" s="16">
        <v>7525.9059999999845</v>
      </c>
      <c r="E130" s="7"/>
      <c r="F130" s="8"/>
      <c r="G130" s="8"/>
      <c r="H130" s="8"/>
    </row>
    <row r="131" spans="1:8" ht="35.25" customHeight="1" hidden="1" outlineLevel="1">
      <c r="A131" s="27" t="s">
        <v>33</v>
      </c>
      <c r="B131" s="27"/>
      <c r="C131" s="27"/>
      <c r="D131" s="27"/>
      <c r="E131" s="27"/>
      <c r="F131" s="27"/>
      <c r="G131" s="27"/>
      <c r="H131" s="16">
        <v>518754.939</v>
      </c>
    </row>
    <row r="132" spans="1:8" ht="34.5" customHeight="1" hidden="1" outlineLevel="1">
      <c r="A132" s="27" t="s">
        <v>34</v>
      </c>
      <c r="B132" s="27"/>
      <c r="C132" s="27"/>
      <c r="D132" s="27"/>
      <c r="E132" s="27"/>
      <c r="F132" s="27"/>
      <c r="G132" s="27"/>
      <c r="H132" s="16">
        <v>27016.349999999995</v>
      </c>
    </row>
    <row r="133" spans="1:8" ht="34.5" customHeight="1" hidden="1" outlineLevel="1">
      <c r="A133" s="27" t="s">
        <v>35</v>
      </c>
      <c r="B133" s="27"/>
      <c r="C133" s="27"/>
      <c r="D133" s="27"/>
      <c r="E133" s="27"/>
      <c r="F133" s="27"/>
      <c r="G133" s="27"/>
      <c r="H133" s="16">
        <f>E135+E136+E137+E138+E139</f>
        <v>166645.2327269999</v>
      </c>
    </row>
    <row r="134" spans="1:8" ht="15.75" hidden="1" outlineLevel="1">
      <c r="A134" s="27" t="s">
        <v>20</v>
      </c>
      <c r="B134" s="27"/>
      <c r="C134" s="14"/>
      <c r="D134" s="14"/>
      <c r="E134" s="14"/>
      <c r="F134" s="14"/>
      <c r="G134" s="14"/>
      <c r="H134" s="21"/>
    </row>
    <row r="135" spans="1:8" ht="15.75" customHeight="1" hidden="1" outlineLevel="1">
      <c r="A135" s="26" t="s">
        <v>36</v>
      </c>
      <c r="B135" s="26"/>
      <c r="C135" s="26"/>
      <c r="D135" s="26"/>
      <c r="E135" s="16">
        <v>11112.080999999982</v>
      </c>
      <c r="G135" s="8"/>
      <c r="H135" s="8"/>
    </row>
    <row r="136" spans="1:8" ht="15.75" customHeight="1" hidden="1" outlineLevel="1">
      <c r="A136" s="26" t="s">
        <v>37</v>
      </c>
      <c r="B136" s="26"/>
      <c r="C136" s="26"/>
      <c r="D136" s="26"/>
      <c r="E136" s="19">
        <v>119001.01172699993</v>
      </c>
      <c r="G136" s="8"/>
      <c r="H136" s="8"/>
    </row>
    <row r="137" spans="1:8" ht="15.75" customHeight="1" hidden="1" outlineLevel="1">
      <c r="A137" s="26" t="s">
        <v>38</v>
      </c>
      <c r="B137" s="26"/>
      <c r="C137" s="26"/>
      <c r="D137" s="26"/>
      <c r="E137" s="19">
        <v>36532.14000000001</v>
      </c>
      <c r="G137" s="8"/>
      <c r="H137" s="8"/>
    </row>
    <row r="138" spans="1:8" ht="15.75" customHeight="1" hidden="1" outlineLevel="1">
      <c r="A138" s="26" t="s">
        <v>39</v>
      </c>
      <c r="B138" s="26"/>
      <c r="C138" s="26"/>
      <c r="D138" s="26"/>
      <c r="E138" s="20">
        <v>0</v>
      </c>
      <c r="G138" s="8"/>
      <c r="H138" s="8"/>
    </row>
    <row r="139" spans="1:8" ht="15.75" customHeight="1" hidden="1" outlineLevel="1">
      <c r="A139" s="26" t="s">
        <v>40</v>
      </c>
      <c r="B139" s="26"/>
      <c r="C139" s="26"/>
      <c r="D139" s="26"/>
      <c r="E139" s="20">
        <v>0</v>
      </c>
      <c r="G139" s="8"/>
      <c r="H139" s="8"/>
    </row>
    <row r="140" spans="1:8" ht="31.5" customHeight="1" hidden="1" outlineLevel="1">
      <c r="A140" s="27" t="s">
        <v>41</v>
      </c>
      <c r="B140" s="27"/>
      <c r="C140" s="27"/>
      <c r="D140" s="27"/>
      <c r="E140" s="27"/>
      <c r="F140" s="27"/>
      <c r="G140" s="27"/>
      <c r="H140" s="16">
        <v>176483.1</v>
      </c>
    </row>
    <row r="141" spans="1:8" ht="34.5" customHeight="1" hidden="1" outlineLevel="1">
      <c r="A141" s="27" t="s">
        <v>42</v>
      </c>
      <c r="B141" s="27"/>
      <c r="C141" s="27"/>
      <c r="D141" s="27"/>
      <c r="E141" s="27"/>
      <c r="F141" s="27"/>
      <c r="G141" s="27"/>
      <c r="H141" s="12">
        <v>0.09</v>
      </c>
    </row>
    <row r="142" ht="15.75" collapsed="1"/>
  </sheetData>
  <sheetProtection/>
  <mergeCells count="130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  <mergeCell ref="A63:H63"/>
    <mergeCell ref="A65:H65"/>
    <mergeCell ref="A67:H67"/>
    <mergeCell ref="A68:G68"/>
    <mergeCell ref="A70:H70"/>
    <mergeCell ref="A71:G71"/>
    <mergeCell ref="A72:G72"/>
    <mergeCell ref="A73:G73"/>
    <mergeCell ref="A74:G74"/>
    <mergeCell ref="A75:G75"/>
    <mergeCell ref="A76:G76"/>
    <mergeCell ref="A77:B77"/>
    <mergeCell ref="A78:D78"/>
    <mergeCell ref="A79:D79"/>
    <mergeCell ref="A80:D80"/>
    <mergeCell ref="A81:D81"/>
    <mergeCell ref="A82:D82"/>
    <mergeCell ref="A83:G83"/>
    <mergeCell ref="A84:G84"/>
    <mergeCell ref="A85:B85"/>
    <mergeCell ref="A86:C86"/>
    <mergeCell ref="A87:C87"/>
    <mergeCell ref="A88:C88"/>
    <mergeCell ref="A89:C89"/>
    <mergeCell ref="A90:C90"/>
    <mergeCell ref="A91:C91"/>
    <mergeCell ref="A92:C92"/>
    <mergeCell ref="A93:G93"/>
    <mergeCell ref="A94:G94"/>
    <mergeCell ref="A95:G95"/>
    <mergeCell ref="A96:B96"/>
    <mergeCell ref="A97:D97"/>
    <mergeCell ref="A98:D98"/>
    <mergeCell ref="A99:D99"/>
    <mergeCell ref="A100:D100"/>
    <mergeCell ref="A101:D101"/>
    <mergeCell ref="A102:G102"/>
    <mergeCell ref="A103:G103"/>
    <mergeCell ref="A105:H105"/>
    <mergeCell ref="A106:G106"/>
    <mergeCell ref="A108:H108"/>
    <mergeCell ref="A109:G109"/>
    <mergeCell ref="A110:G110"/>
    <mergeCell ref="A111:G111"/>
    <mergeCell ref="A112:G112"/>
    <mergeCell ref="A113:G113"/>
    <mergeCell ref="A114:G114"/>
    <mergeCell ref="A115:B115"/>
    <mergeCell ref="A116:D116"/>
    <mergeCell ref="A117:D117"/>
    <mergeCell ref="A118:D118"/>
    <mergeCell ref="A119:D119"/>
    <mergeCell ref="A120:D120"/>
    <mergeCell ref="A121:G121"/>
    <mergeCell ref="A122:G122"/>
    <mergeCell ref="A123:B123"/>
    <mergeCell ref="A124:C124"/>
    <mergeCell ref="A125:C125"/>
    <mergeCell ref="A126:C126"/>
    <mergeCell ref="A127:C127"/>
    <mergeCell ref="A128:C128"/>
    <mergeCell ref="A129:C129"/>
    <mergeCell ref="A130:C130"/>
    <mergeCell ref="A131:G131"/>
    <mergeCell ref="A132:G132"/>
    <mergeCell ref="A133:G133"/>
    <mergeCell ref="A134:B134"/>
    <mergeCell ref="A135:D135"/>
    <mergeCell ref="A136:D136"/>
    <mergeCell ref="A137:D137"/>
    <mergeCell ref="A138:D138"/>
    <mergeCell ref="A139:D139"/>
    <mergeCell ref="A140:G140"/>
    <mergeCell ref="A141:G141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2" width="10.8515625" style="7" bestFit="1" customWidth="1"/>
    <col min="13" max="13" width="9.8515625" style="7" bestFit="1" customWidth="1"/>
    <col min="14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8" t="s">
        <v>56</v>
      </c>
      <c r="B3" s="38"/>
      <c r="C3" s="38"/>
      <c r="D3" s="38"/>
      <c r="E3" s="38"/>
      <c r="F3" s="38"/>
      <c r="G3" s="38"/>
      <c r="H3" s="38"/>
    </row>
    <row r="4" spans="1:5" ht="15.75">
      <c r="A4" s="7"/>
      <c r="B4" s="7"/>
      <c r="C4" s="9"/>
      <c r="D4" s="9"/>
      <c r="E4" s="9"/>
    </row>
    <row r="5" spans="1:8" ht="44.25" customHeight="1">
      <c r="A5" s="38" t="s">
        <v>2</v>
      </c>
      <c r="B5" s="38"/>
      <c r="C5" s="38"/>
      <c r="D5" s="38"/>
      <c r="E5" s="38"/>
      <c r="F5" s="38"/>
      <c r="G5" s="38"/>
      <c r="H5" s="38"/>
    </row>
    <row r="6" spans="1:8" ht="21" customHeight="1">
      <c r="A6" s="39" t="s">
        <v>3</v>
      </c>
      <c r="B6" s="39"/>
      <c r="C6" s="39"/>
      <c r="D6" s="39"/>
      <c r="E6" s="39"/>
      <c r="F6" s="39"/>
      <c r="G6" s="39"/>
      <c r="H6" s="39"/>
    </row>
    <row r="7" spans="1:9" ht="17.25" customHeight="1">
      <c r="A7" s="33" t="s">
        <v>4</v>
      </c>
      <c r="B7" s="33"/>
      <c r="C7" s="33"/>
      <c r="D7" s="33"/>
      <c r="E7" s="33" t="s">
        <v>5</v>
      </c>
      <c r="F7" s="33"/>
      <c r="G7" s="33"/>
      <c r="H7" s="33"/>
      <c r="I7" s="4"/>
    </row>
    <row r="8" spans="1:9" ht="15.75">
      <c r="A8" s="33"/>
      <c r="B8" s="33"/>
      <c r="C8" s="33"/>
      <c r="D8" s="33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0" t="s">
        <v>10</v>
      </c>
      <c r="B9" s="40"/>
      <c r="C9" s="40"/>
      <c r="D9" s="40"/>
      <c r="E9" s="11">
        <v>2635.29</v>
      </c>
      <c r="F9" s="11">
        <f>E9</f>
        <v>2635.29</v>
      </c>
      <c r="G9" s="11">
        <f>F9</f>
        <v>2635.29</v>
      </c>
      <c r="H9" s="11">
        <f>G9</f>
        <v>2635.29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2274.57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27" t="s">
        <v>13</v>
      </c>
      <c r="B14" s="27"/>
      <c r="C14" s="27"/>
      <c r="D14" s="27"/>
      <c r="E14" s="27"/>
      <c r="F14" s="27"/>
      <c r="G14" s="27"/>
      <c r="H14" s="12">
        <v>1035.75</v>
      </c>
    </row>
    <row r="15" spans="1:8" ht="26.25" customHeight="1">
      <c r="A15" s="27" t="s">
        <v>14</v>
      </c>
      <c r="B15" s="27"/>
      <c r="C15" s="27"/>
      <c r="D15" s="27"/>
      <c r="E15" s="27"/>
      <c r="F15" s="27"/>
      <c r="G15" s="27"/>
      <c r="H15" s="12">
        <v>889536.55</v>
      </c>
    </row>
    <row r="16" spans="1:8" ht="33" customHeight="1">
      <c r="A16" s="27" t="s">
        <v>15</v>
      </c>
      <c r="B16" s="27"/>
      <c r="C16" s="27"/>
      <c r="D16" s="27"/>
      <c r="E16" s="27"/>
      <c r="F16" s="27"/>
      <c r="G16" s="27"/>
      <c r="H16" s="15">
        <v>0.001392634644650688</v>
      </c>
    </row>
    <row r="17" spans="1:8" ht="26.25" customHeight="1">
      <c r="A17" s="27" t="s">
        <v>16</v>
      </c>
      <c r="B17" s="27"/>
      <c r="C17" s="27"/>
      <c r="D17" s="27"/>
      <c r="E17" s="27"/>
      <c r="F17" s="27"/>
      <c r="G17" s="27"/>
      <c r="H17" s="16">
        <v>792.046</v>
      </c>
    </row>
    <row r="18" spans="1:8" ht="39.75" customHeight="1">
      <c r="A18" s="27" t="s">
        <v>17</v>
      </c>
      <c r="B18" s="27"/>
      <c r="C18" s="27"/>
      <c r="D18" s="27"/>
      <c r="E18" s="27"/>
      <c r="F18" s="27"/>
      <c r="G18" s="27"/>
      <c r="H18" s="16">
        <v>36.403</v>
      </c>
    </row>
    <row r="19" spans="1:9" ht="36.75" customHeight="1">
      <c r="A19" s="27" t="s">
        <v>18</v>
      </c>
      <c r="B19" s="27"/>
      <c r="C19" s="27"/>
      <c r="D19" s="27"/>
      <c r="E19" s="27"/>
      <c r="F19" s="27"/>
      <c r="G19" s="27"/>
      <c r="H19" s="16">
        <f>SUM(E21:E25)</f>
        <v>279.8258724431453</v>
      </c>
      <c r="I19" s="17" t="s">
        <v>19</v>
      </c>
    </row>
    <row r="20" spans="1:8" ht="17.25" customHeight="1">
      <c r="A20" s="27" t="s">
        <v>20</v>
      </c>
      <c r="B20" s="27"/>
      <c r="C20" s="14"/>
      <c r="D20" s="14"/>
      <c r="E20" s="14"/>
      <c r="F20" s="14"/>
      <c r="G20" s="14"/>
      <c r="H20" s="18"/>
    </row>
    <row r="21" spans="1:9" ht="15.75" customHeight="1">
      <c r="A21" s="26" t="s">
        <v>21</v>
      </c>
      <c r="B21" s="26"/>
      <c r="C21" s="26"/>
      <c r="D21" s="26"/>
      <c r="E21" s="16">
        <v>19.98614354314501</v>
      </c>
      <c r="G21" s="8"/>
      <c r="H21" s="8"/>
      <c r="I21" s="8"/>
    </row>
    <row r="22" spans="1:9" ht="15.75" customHeight="1">
      <c r="A22" s="26" t="s">
        <v>22</v>
      </c>
      <c r="B22" s="26"/>
      <c r="C22" s="26"/>
      <c r="D22" s="26"/>
      <c r="E22" s="19">
        <v>207.5814446000003</v>
      </c>
      <c r="G22" s="8"/>
      <c r="H22" s="8"/>
      <c r="I22" s="8"/>
    </row>
    <row r="23" spans="1:9" ht="15.75" customHeight="1">
      <c r="A23" s="26" t="s">
        <v>23</v>
      </c>
      <c r="B23" s="26"/>
      <c r="C23" s="26"/>
      <c r="D23" s="26"/>
      <c r="E23" s="19">
        <v>52.258284299999936</v>
      </c>
      <c r="G23" s="8"/>
      <c r="H23" s="8"/>
      <c r="I23" s="8"/>
    </row>
    <row r="24" spans="1:9" ht="15.75" customHeight="1">
      <c r="A24" s="26" t="s">
        <v>24</v>
      </c>
      <c r="B24" s="26"/>
      <c r="C24" s="26"/>
      <c r="D24" s="26"/>
      <c r="E24" s="20">
        <v>0</v>
      </c>
      <c r="G24" s="8"/>
      <c r="H24" s="8"/>
      <c r="I24" s="8"/>
    </row>
    <row r="25" spans="1:9" ht="15.75" customHeight="1">
      <c r="A25" s="26" t="s">
        <v>25</v>
      </c>
      <c r="B25" s="26"/>
      <c r="C25" s="26"/>
      <c r="D25" s="26"/>
      <c r="E25" s="20">
        <v>0</v>
      </c>
      <c r="G25" s="8"/>
      <c r="H25" s="8"/>
      <c r="I25" s="8"/>
    </row>
    <row r="26" spans="1:8" ht="15.75" customHeight="1">
      <c r="A26" s="27" t="s">
        <v>26</v>
      </c>
      <c r="B26" s="27"/>
      <c r="C26" s="27"/>
      <c r="D26" s="27"/>
      <c r="E26" s="27"/>
      <c r="F26" s="27"/>
      <c r="G26" s="27"/>
      <c r="H26" s="16">
        <v>292.8957</v>
      </c>
    </row>
    <row r="27" spans="1:9" ht="34.5" customHeight="1">
      <c r="A27" s="27" t="s">
        <v>27</v>
      </c>
      <c r="B27" s="27"/>
      <c r="C27" s="27"/>
      <c r="D27" s="27"/>
      <c r="E27" s="27"/>
      <c r="F27" s="27"/>
      <c r="G27" s="27"/>
      <c r="H27" s="19">
        <f>D29+D33</f>
        <v>8413.856000000003</v>
      </c>
      <c r="I27" s="17" t="s">
        <v>19</v>
      </c>
    </row>
    <row r="28" spans="1:9" ht="18.75" customHeight="1">
      <c r="A28" s="27" t="s">
        <v>20</v>
      </c>
      <c r="B28" s="27"/>
      <c r="C28" s="14"/>
      <c r="D28" s="14"/>
      <c r="E28" s="14"/>
      <c r="F28" s="14"/>
      <c r="G28" s="14"/>
      <c r="H28" s="21"/>
      <c r="I28" s="17"/>
    </row>
    <row r="29" spans="1:9" ht="15.75" customHeight="1">
      <c r="A29" s="29" t="s">
        <v>28</v>
      </c>
      <c r="B29" s="29"/>
      <c r="C29" s="29"/>
      <c r="D29" s="16">
        <f>SUM(D30:D32)</f>
        <v>3.176</v>
      </c>
      <c r="E29" s="7"/>
      <c r="F29" s="8"/>
      <c r="G29" s="8"/>
      <c r="H29" s="8"/>
      <c r="I29" s="8"/>
    </row>
    <row r="30" spans="1:9" ht="15.75" customHeight="1">
      <c r="A30" s="28" t="s">
        <v>29</v>
      </c>
      <c r="B30" s="28"/>
      <c r="C30" s="28"/>
      <c r="D30" s="16">
        <v>0.883</v>
      </c>
      <c r="E30" s="7"/>
      <c r="F30" s="8"/>
      <c r="G30" s="8"/>
      <c r="H30" s="8"/>
      <c r="I30" s="8"/>
    </row>
    <row r="31" spans="1:9" ht="15.75" customHeight="1">
      <c r="A31" s="28" t="s">
        <v>30</v>
      </c>
      <c r="B31" s="28"/>
      <c r="C31" s="28"/>
      <c r="D31" s="16">
        <v>1.365</v>
      </c>
      <c r="E31" s="7"/>
      <c r="F31" s="8"/>
      <c r="G31" s="8"/>
      <c r="H31" s="8"/>
      <c r="I31" s="8"/>
    </row>
    <row r="32" spans="1:9" ht="15.75" customHeight="1">
      <c r="A32" s="28" t="s">
        <v>31</v>
      </c>
      <c r="B32" s="28"/>
      <c r="C32" s="28"/>
      <c r="D32" s="16">
        <v>0.928</v>
      </c>
      <c r="E32" s="7"/>
      <c r="F32" s="8"/>
      <c r="G32" s="8"/>
      <c r="H32" s="8"/>
      <c r="I32" s="8"/>
    </row>
    <row r="33" spans="1:9" ht="15.75" customHeight="1">
      <c r="A33" s="29" t="s">
        <v>32</v>
      </c>
      <c r="B33" s="29"/>
      <c r="C33" s="29"/>
      <c r="D33" s="16">
        <f>SUM(D34:D35)</f>
        <v>8410.680000000004</v>
      </c>
      <c r="E33" s="7"/>
      <c r="F33" s="8"/>
      <c r="G33" s="8"/>
      <c r="H33" s="8"/>
      <c r="I33" s="8"/>
    </row>
    <row r="34" spans="1:9" ht="15.75" customHeight="1">
      <c r="A34" s="28" t="s">
        <v>29</v>
      </c>
      <c r="B34" s="28"/>
      <c r="C34" s="28"/>
      <c r="D34" s="16">
        <v>3133.1500000000037</v>
      </c>
      <c r="E34" s="7"/>
      <c r="F34" s="8"/>
      <c r="G34" s="8"/>
      <c r="H34" s="8"/>
      <c r="I34" s="8"/>
    </row>
    <row r="35" spans="1:9" ht="15.75" customHeight="1">
      <c r="A35" s="28" t="s">
        <v>31</v>
      </c>
      <c r="B35" s="28"/>
      <c r="C35" s="28"/>
      <c r="D35" s="16">
        <v>5277.53</v>
      </c>
      <c r="E35" s="7"/>
      <c r="F35" s="8"/>
      <c r="G35" s="8"/>
      <c r="H35" s="8"/>
      <c r="I35" s="8"/>
    </row>
    <row r="36" spans="1:9" ht="29.25" customHeight="1">
      <c r="A36" s="27" t="s">
        <v>33</v>
      </c>
      <c r="B36" s="27"/>
      <c r="C36" s="27"/>
      <c r="D36" s="27"/>
      <c r="E36" s="27"/>
      <c r="F36" s="27"/>
      <c r="G36" s="27"/>
      <c r="H36" s="16">
        <v>484485.412</v>
      </c>
      <c r="I36" s="8"/>
    </row>
    <row r="37" spans="1:9" ht="36.75" customHeight="1">
      <c r="A37" s="27" t="s">
        <v>34</v>
      </c>
      <c r="B37" s="27"/>
      <c r="C37" s="27"/>
      <c r="D37" s="27"/>
      <c r="E37" s="27"/>
      <c r="F37" s="27"/>
      <c r="G37" s="27"/>
      <c r="H37" s="16">
        <v>23210.032000000003</v>
      </c>
      <c r="I37" s="8"/>
    </row>
    <row r="38" spans="1:9" ht="39" customHeight="1">
      <c r="A38" s="27" t="s">
        <v>35</v>
      </c>
      <c r="B38" s="27"/>
      <c r="C38" s="27"/>
      <c r="D38" s="27"/>
      <c r="E38" s="27"/>
      <c r="F38" s="27"/>
      <c r="G38" s="27"/>
      <c r="H38" s="16">
        <f>SUM(E40:E44)</f>
        <v>159313.03199999992</v>
      </c>
      <c r="I38" s="17" t="s">
        <v>19</v>
      </c>
    </row>
    <row r="39" spans="1:9" ht="16.5" customHeight="1">
      <c r="A39" s="27" t="s">
        <v>20</v>
      </c>
      <c r="B39" s="27"/>
      <c r="C39" s="14"/>
      <c r="D39" s="14"/>
      <c r="E39" s="14"/>
      <c r="F39" s="14"/>
      <c r="G39" s="14"/>
      <c r="H39" s="21"/>
      <c r="I39" s="17"/>
    </row>
    <row r="40" spans="1:9" ht="15.75" customHeight="1">
      <c r="A40" s="26" t="s">
        <v>36</v>
      </c>
      <c r="B40" s="26"/>
      <c r="C40" s="26"/>
      <c r="D40" s="26"/>
      <c r="E40" s="16">
        <v>8413.856000000003</v>
      </c>
      <c r="G40" s="8"/>
      <c r="H40" s="8"/>
      <c r="I40" s="8"/>
    </row>
    <row r="41" spans="1:9" ht="15.75" customHeight="1">
      <c r="A41" s="26" t="s">
        <v>37</v>
      </c>
      <c r="B41" s="26"/>
      <c r="C41" s="26"/>
      <c r="D41" s="26"/>
      <c r="E41" s="19">
        <v>116123.61799999991</v>
      </c>
      <c r="G41" s="8"/>
      <c r="H41" s="8"/>
      <c r="I41" s="8"/>
    </row>
    <row r="42" spans="1:9" ht="15.75" customHeight="1">
      <c r="A42" s="26" t="s">
        <v>38</v>
      </c>
      <c r="B42" s="26"/>
      <c r="C42" s="26"/>
      <c r="D42" s="26"/>
      <c r="E42" s="19">
        <v>34775.558000000005</v>
      </c>
      <c r="G42" s="8"/>
      <c r="H42" s="8"/>
      <c r="I42" s="8"/>
    </row>
    <row r="43" spans="1:9" ht="15.75" customHeight="1">
      <c r="A43" s="26" t="s">
        <v>39</v>
      </c>
      <c r="B43" s="26"/>
      <c r="C43" s="26"/>
      <c r="D43" s="26"/>
      <c r="E43" s="20">
        <v>0</v>
      </c>
      <c r="G43" s="8"/>
      <c r="H43" s="8"/>
      <c r="I43" s="8"/>
    </row>
    <row r="44" spans="1:9" ht="15.75" customHeight="1">
      <c r="A44" s="26" t="s">
        <v>40</v>
      </c>
      <c r="B44" s="26"/>
      <c r="C44" s="26"/>
      <c r="D44" s="26"/>
      <c r="E44" s="20">
        <v>0</v>
      </c>
      <c r="G44" s="8"/>
      <c r="H44" s="8"/>
      <c r="I44" s="8"/>
    </row>
    <row r="45" spans="1:9" ht="15.75">
      <c r="A45" s="27" t="s">
        <v>41</v>
      </c>
      <c r="B45" s="27"/>
      <c r="C45" s="27"/>
      <c r="D45" s="27"/>
      <c r="E45" s="27"/>
      <c r="F45" s="27"/>
      <c r="G45" s="27"/>
      <c r="H45" s="16">
        <v>164753.9</v>
      </c>
      <c r="I45" s="8"/>
    </row>
    <row r="46" spans="1:9" ht="36" customHeight="1">
      <c r="A46" s="27" t="s">
        <v>42</v>
      </c>
      <c r="B46" s="27"/>
      <c r="C46" s="27"/>
      <c r="D46" s="27"/>
      <c r="E46" s="27"/>
      <c r="F46" s="27"/>
      <c r="G46" s="27"/>
      <c r="H46" s="12">
        <v>0.02</v>
      </c>
      <c r="I46" s="8"/>
    </row>
    <row r="47" spans="1:9" ht="13.5" customHeight="1">
      <c r="A47" s="14"/>
      <c r="B47" s="14"/>
      <c r="C47" s="14"/>
      <c r="D47" s="14"/>
      <c r="E47" s="14"/>
      <c r="F47" s="14"/>
      <c r="G47" s="14"/>
      <c r="H47" s="23"/>
      <c r="I47" s="8"/>
    </row>
    <row r="48" spans="1:8" ht="38.25" customHeight="1">
      <c r="A48" s="30" t="s">
        <v>57</v>
      </c>
      <c r="B48" s="30"/>
      <c r="C48" s="30"/>
      <c r="D48" s="30"/>
      <c r="E48" s="30"/>
      <c r="F48" s="30"/>
      <c r="G48" s="30"/>
      <c r="H48" s="30"/>
    </row>
    <row r="49" spans="1:8" ht="21.75" customHeight="1">
      <c r="A49" s="41" t="s">
        <v>58</v>
      </c>
      <c r="B49" s="41"/>
      <c r="C49" s="41"/>
      <c r="D49" s="41"/>
      <c r="E49" s="33" t="s">
        <v>5</v>
      </c>
      <c r="F49" s="33"/>
      <c r="G49" s="33"/>
      <c r="H49" s="33"/>
    </row>
    <row r="50" spans="1:8" ht="21.75" customHeight="1">
      <c r="A50" s="41"/>
      <c r="B50" s="41"/>
      <c r="C50" s="41"/>
      <c r="D50" s="41"/>
      <c r="E50" s="10" t="s">
        <v>6</v>
      </c>
      <c r="F50" s="10" t="s">
        <v>7</v>
      </c>
      <c r="G50" s="10" t="s">
        <v>8</v>
      </c>
      <c r="H50" s="10" t="s">
        <v>9</v>
      </c>
    </row>
    <row r="51" spans="1:8" ht="40.5" customHeight="1">
      <c r="A51" s="42" t="s">
        <v>59</v>
      </c>
      <c r="B51" s="42"/>
      <c r="C51" s="42"/>
      <c r="D51" s="42"/>
      <c r="E51" s="24">
        <v>2413.55</v>
      </c>
      <c r="F51" s="24">
        <f aca="true" t="shared" si="0" ref="F51:H52">E51</f>
        <v>2413.55</v>
      </c>
      <c r="G51" s="24">
        <f t="shared" si="0"/>
        <v>2413.55</v>
      </c>
      <c r="H51" s="24">
        <f t="shared" si="0"/>
        <v>2413.55</v>
      </c>
    </row>
    <row r="52" spans="1:8" ht="39" customHeight="1">
      <c r="A52" s="42" t="s">
        <v>60</v>
      </c>
      <c r="B52" s="42"/>
      <c r="C52" s="42"/>
      <c r="D52" s="42"/>
      <c r="E52" s="24">
        <v>2408.4</v>
      </c>
      <c r="F52" s="24">
        <f t="shared" si="0"/>
        <v>2408.4</v>
      </c>
      <c r="G52" s="24">
        <f t="shared" si="0"/>
        <v>2408.4</v>
      </c>
      <c r="H52" s="24">
        <f t="shared" si="0"/>
        <v>2408.4</v>
      </c>
    </row>
    <row r="53" spans="1:9" ht="32.25" customHeight="1">
      <c r="A53" s="43" t="s">
        <v>61</v>
      </c>
      <c r="B53" s="43"/>
      <c r="C53" s="43"/>
      <c r="D53" s="43"/>
      <c r="E53" s="43"/>
      <c r="F53" s="43"/>
      <c r="G53" s="43"/>
      <c r="H53" s="43"/>
      <c r="I53" s="8"/>
    </row>
    <row r="54" spans="1:9" ht="20.25" customHeight="1">
      <c r="A54" s="14"/>
      <c r="B54" s="14"/>
      <c r="C54" s="14"/>
      <c r="D54" s="14"/>
      <c r="E54" s="14"/>
      <c r="F54" s="14"/>
      <c r="G54" s="14"/>
      <c r="H54" s="21"/>
      <c r="I54" s="8"/>
    </row>
    <row r="55" spans="1:8" ht="46.5" customHeight="1">
      <c r="A55" s="38" t="s">
        <v>43</v>
      </c>
      <c r="B55" s="38"/>
      <c r="C55" s="38"/>
      <c r="D55" s="38"/>
      <c r="E55" s="38"/>
      <c r="F55" s="38"/>
      <c r="G55" s="38"/>
      <c r="H55" s="38"/>
    </row>
    <row r="56" spans="1:8" ht="17.25" customHeight="1">
      <c r="A56" s="37" t="s">
        <v>44</v>
      </c>
      <c r="B56" s="37"/>
      <c r="C56" s="37"/>
      <c r="D56" s="37"/>
      <c r="E56" s="37"/>
      <c r="F56" s="37"/>
      <c r="G56" s="37"/>
      <c r="H56" s="37"/>
    </row>
    <row r="57" spans="1:9" ht="15.75" customHeight="1">
      <c r="A57" s="33" t="s">
        <v>45</v>
      </c>
      <c r="B57" s="33" t="s">
        <v>4</v>
      </c>
      <c r="C57" s="33"/>
      <c r="D57" s="33"/>
      <c r="E57" s="33" t="s">
        <v>5</v>
      </c>
      <c r="F57" s="33"/>
      <c r="G57" s="33"/>
      <c r="H57" s="33"/>
      <c r="I57" s="9"/>
    </row>
    <row r="58" spans="1:9" ht="15.75">
      <c r="A58" s="33"/>
      <c r="B58" s="33"/>
      <c r="C58" s="33"/>
      <c r="D58" s="33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3" t="s">
        <v>10</v>
      </c>
      <c r="C59" s="33"/>
      <c r="D59" s="33"/>
      <c r="E59" s="11">
        <v>1231.85</v>
      </c>
      <c r="F59" s="11">
        <f>E59</f>
        <v>1231.85</v>
      </c>
      <c r="G59" s="11">
        <f>F59</f>
        <v>1231.85</v>
      </c>
      <c r="H59" s="11">
        <f>G59</f>
        <v>1231.85</v>
      </c>
      <c r="I59" s="9"/>
    </row>
    <row r="60" spans="1:9" ht="15.75">
      <c r="A60" s="10" t="s">
        <v>47</v>
      </c>
      <c r="B60" s="33" t="s">
        <v>10</v>
      </c>
      <c r="C60" s="33"/>
      <c r="D60" s="33"/>
      <c r="E60" s="11">
        <v>2856.1499999999996</v>
      </c>
      <c r="F60" s="11">
        <f aca="true" t="shared" si="1" ref="F60:H61">E60</f>
        <v>2856.1499999999996</v>
      </c>
      <c r="G60" s="11">
        <f t="shared" si="1"/>
        <v>2856.1499999999996</v>
      </c>
      <c r="H60" s="11">
        <f t="shared" si="1"/>
        <v>2856.1499999999996</v>
      </c>
      <c r="I60" s="9"/>
    </row>
    <row r="61" spans="1:9" ht="15.75">
      <c r="A61" s="10" t="s">
        <v>48</v>
      </c>
      <c r="B61" s="33" t="s">
        <v>10</v>
      </c>
      <c r="C61" s="33"/>
      <c r="D61" s="33"/>
      <c r="E61" s="11">
        <v>9472.119999999999</v>
      </c>
      <c r="F61" s="11">
        <f t="shared" si="1"/>
        <v>9472.119999999999</v>
      </c>
      <c r="G61" s="11">
        <f t="shared" si="1"/>
        <v>9472.119999999999</v>
      </c>
      <c r="H61" s="11">
        <f t="shared" si="1"/>
        <v>9472.119999999999</v>
      </c>
      <c r="I61" s="9"/>
    </row>
    <row r="62" spans="1:7" ht="15.75">
      <c r="A62" s="7"/>
      <c r="B62" s="7"/>
      <c r="C62" s="9"/>
      <c r="D62" s="7"/>
      <c r="E62" s="25"/>
      <c r="G62" s="7"/>
    </row>
    <row r="63" spans="1:8" ht="17.25" customHeight="1">
      <c r="A63" s="30" t="s">
        <v>49</v>
      </c>
      <c r="B63" s="30"/>
      <c r="C63" s="30"/>
      <c r="D63" s="30"/>
      <c r="E63" s="30"/>
      <c r="F63" s="30"/>
      <c r="G63" s="30"/>
      <c r="H63" s="30"/>
    </row>
    <row r="64" spans="1:9" ht="15.75">
      <c r="A64" s="33" t="s">
        <v>45</v>
      </c>
      <c r="B64" s="33" t="s">
        <v>4</v>
      </c>
      <c r="C64" s="33"/>
      <c r="D64" s="33"/>
      <c r="E64" s="33" t="s">
        <v>5</v>
      </c>
      <c r="F64" s="33"/>
      <c r="G64" s="33"/>
      <c r="H64" s="33"/>
      <c r="I64" s="9"/>
    </row>
    <row r="65" spans="1:9" ht="17.25" customHeight="1">
      <c r="A65" s="33"/>
      <c r="B65" s="33"/>
      <c r="C65" s="33"/>
      <c r="D65" s="33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3" t="s">
        <v>10</v>
      </c>
      <c r="C66" s="33"/>
      <c r="D66" s="33"/>
      <c r="E66" s="11">
        <v>1231.85</v>
      </c>
      <c r="F66" s="11">
        <f aca="true" t="shared" si="2" ref="F66:H67">E66</f>
        <v>1231.85</v>
      </c>
      <c r="G66" s="11">
        <f t="shared" si="2"/>
        <v>1231.85</v>
      </c>
      <c r="H66" s="11">
        <f t="shared" si="2"/>
        <v>1231.85</v>
      </c>
      <c r="I66" s="9"/>
    </row>
    <row r="67" spans="1:9" ht="15.75">
      <c r="A67" s="10" t="s">
        <v>50</v>
      </c>
      <c r="B67" s="33" t="s">
        <v>10</v>
      </c>
      <c r="C67" s="33"/>
      <c r="D67" s="33"/>
      <c r="E67" s="11">
        <v>4832.070000000001</v>
      </c>
      <c r="F67" s="11">
        <f t="shared" si="2"/>
        <v>4832.070000000001</v>
      </c>
      <c r="G67" s="11">
        <f t="shared" si="2"/>
        <v>4832.070000000001</v>
      </c>
      <c r="H67" s="11">
        <f t="shared" si="2"/>
        <v>4832.070000000001</v>
      </c>
      <c r="I67" s="9"/>
    </row>
    <row r="68" spans="1:5" ht="15.75">
      <c r="A68" s="7"/>
      <c r="B68" s="7"/>
      <c r="C68" s="9"/>
      <c r="D68" s="9"/>
      <c r="E68" s="9"/>
    </row>
    <row r="69" spans="1:8" ht="67.5" customHeight="1">
      <c r="A69" s="34" t="s">
        <v>51</v>
      </c>
      <c r="B69" s="34"/>
      <c r="C69" s="34"/>
      <c r="D69" s="34"/>
      <c r="E69" s="34"/>
      <c r="F69" s="34"/>
      <c r="G69" s="34"/>
      <c r="H69" s="34"/>
    </row>
    <row r="70" spans="1:8" ht="15.75">
      <c r="A70" s="35" t="s">
        <v>52</v>
      </c>
      <c r="B70" s="35"/>
      <c r="C70" s="35"/>
      <c r="D70" s="35"/>
      <c r="E70" s="35"/>
      <c r="F70" s="35"/>
      <c r="G70" s="35"/>
      <c r="H70" s="35"/>
    </row>
    <row r="71" spans="1:8" ht="15.75">
      <c r="A71" s="22"/>
      <c r="B71" s="22"/>
      <c r="C71" s="22"/>
      <c r="D71" s="22"/>
      <c r="E71" s="22"/>
      <c r="F71" s="22"/>
      <c r="G71" s="22"/>
      <c r="H71" s="22"/>
    </row>
    <row r="72" spans="1:8" ht="15.75" hidden="1" outlineLevel="1">
      <c r="A72" s="36" t="s">
        <v>53</v>
      </c>
      <c r="B72" s="36"/>
      <c r="C72" s="36"/>
      <c r="D72" s="36"/>
      <c r="E72" s="36"/>
      <c r="F72" s="36"/>
      <c r="G72" s="36"/>
      <c r="H72" s="36"/>
    </row>
    <row r="73" ht="15.75" hidden="1" outlineLevel="1"/>
    <row r="74" spans="1:9" s="8" customFormat="1" ht="15.75" hidden="1" outlineLevel="1">
      <c r="A74" s="32" t="s">
        <v>54</v>
      </c>
      <c r="B74" s="32"/>
      <c r="C74" s="32"/>
      <c r="D74" s="32"/>
      <c r="E74" s="32"/>
      <c r="F74" s="32"/>
      <c r="G74" s="32"/>
      <c r="H74" s="32"/>
      <c r="I74" s="7"/>
    </row>
    <row r="75" spans="1:9" s="8" customFormat="1" ht="40.5" customHeight="1" hidden="1" outlineLevel="1">
      <c r="A75" s="31" t="s">
        <v>11</v>
      </c>
      <c r="B75" s="31"/>
      <c r="C75" s="31"/>
      <c r="D75" s="31"/>
      <c r="E75" s="31"/>
      <c r="F75" s="31"/>
      <c r="G75" s="31"/>
      <c r="H75" s="12">
        <f>ROUND(H78+H79*H80+H110,2)</f>
        <v>2317.41</v>
      </c>
      <c r="I75" s="7"/>
    </row>
    <row r="76" spans="1:9" s="8" customFormat="1" ht="15.75" hidden="1" outlineLevel="1">
      <c r="A76" s="7"/>
      <c r="B76" s="7"/>
      <c r="C76" s="13"/>
      <c r="D76" s="13"/>
      <c r="E76" s="13"/>
      <c r="F76" s="7"/>
      <c r="G76" s="4"/>
      <c r="H76" s="7"/>
      <c r="I76" s="7"/>
    </row>
    <row r="77" spans="1:9" s="8" customFormat="1" ht="33.75" customHeight="1" hidden="1" outlineLevel="1">
      <c r="A77" s="31" t="s">
        <v>12</v>
      </c>
      <c r="B77" s="31"/>
      <c r="C77" s="31"/>
      <c r="D77" s="31"/>
      <c r="E77" s="31"/>
      <c r="F77" s="31"/>
      <c r="G77" s="31"/>
      <c r="H77" s="31"/>
      <c r="I77" s="7"/>
    </row>
    <row r="78" spans="1:9" s="8" customFormat="1" ht="21.75" customHeight="1" hidden="1" outlineLevel="1">
      <c r="A78" s="30" t="s">
        <v>13</v>
      </c>
      <c r="B78" s="30"/>
      <c r="C78" s="30"/>
      <c r="D78" s="30"/>
      <c r="E78" s="30"/>
      <c r="F78" s="30"/>
      <c r="G78" s="30"/>
      <c r="H78" s="12">
        <v>1090.2</v>
      </c>
      <c r="I78" s="7"/>
    </row>
    <row r="79" spans="1:9" s="8" customFormat="1" ht="25.5" customHeight="1" hidden="1" outlineLevel="1">
      <c r="A79" s="30" t="s">
        <v>14</v>
      </c>
      <c r="B79" s="30"/>
      <c r="C79" s="30"/>
      <c r="D79" s="30"/>
      <c r="E79" s="30"/>
      <c r="F79" s="30"/>
      <c r="G79" s="30"/>
      <c r="H79" s="12">
        <v>839829.13</v>
      </c>
      <c r="I79" s="7"/>
    </row>
    <row r="80" spans="1:9" s="8" customFormat="1" ht="35.25" customHeight="1" hidden="1" outlineLevel="1">
      <c r="A80" s="30" t="s">
        <v>15</v>
      </c>
      <c r="B80" s="30"/>
      <c r="C80" s="30"/>
      <c r="D80" s="30"/>
      <c r="E80" s="30"/>
      <c r="F80" s="30"/>
      <c r="G80" s="30"/>
      <c r="H80" s="15">
        <f>(H81+H82-(H83+H90))/(H100+H101-(H102+H109))</f>
        <v>0.0014612564990414616</v>
      </c>
      <c r="I80" s="7"/>
    </row>
    <row r="81" spans="1:9" s="8" customFormat="1" ht="24.75" customHeight="1" hidden="1" outlineLevel="1">
      <c r="A81" s="30" t="s">
        <v>16</v>
      </c>
      <c r="B81" s="30"/>
      <c r="C81" s="30"/>
      <c r="D81" s="30"/>
      <c r="E81" s="30"/>
      <c r="F81" s="30"/>
      <c r="G81" s="30"/>
      <c r="H81" s="16">
        <v>789.789</v>
      </c>
      <c r="I81" s="7"/>
    </row>
    <row r="82" spans="1:9" s="8" customFormat="1" ht="35.25" customHeight="1" hidden="1" outlineLevel="1">
      <c r="A82" s="30" t="s">
        <v>17</v>
      </c>
      <c r="B82" s="30"/>
      <c r="C82" s="30"/>
      <c r="D82" s="30"/>
      <c r="E82" s="30"/>
      <c r="F82" s="30"/>
      <c r="G82" s="30"/>
      <c r="H82" s="16">
        <v>27.667</v>
      </c>
      <c r="I82" s="7"/>
    </row>
    <row r="83" spans="1:9" s="8" customFormat="1" ht="36.75" customHeight="1" hidden="1" outlineLevel="1">
      <c r="A83" s="30" t="s">
        <v>18</v>
      </c>
      <c r="B83" s="30"/>
      <c r="C83" s="30"/>
      <c r="D83" s="30"/>
      <c r="E83" s="30"/>
      <c r="F83" s="30"/>
      <c r="G83" s="30"/>
      <c r="H83" s="16">
        <f>E85+E86+E87+E88+E89</f>
        <v>266.7521503726487</v>
      </c>
      <c r="I83" s="7"/>
    </row>
    <row r="84" spans="1:8" ht="15.75" hidden="1" outlineLevel="1">
      <c r="A84" s="30" t="s">
        <v>20</v>
      </c>
      <c r="B84" s="30"/>
      <c r="C84" s="14"/>
      <c r="D84" s="14"/>
      <c r="E84" s="14"/>
      <c r="F84" s="14"/>
      <c r="G84" s="14"/>
      <c r="H84" s="18"/>
    </row>
    <row r="85" spans="1:8" ht="15.75" customHeight="1" hidden="1" outlineLevel="1">
      <c r="A85" s="26" t="s">
        <v>21</v>
      </c>
      <c r="B85" s="26"/>
      <c r="C85" s="26"/>
      <c r="D85" s="26"/>
      <c r="E85" s="16">
        <v>23.142338772648767</v>
      </c>
      <c r="G85" s="8"/>
      <c r="H85" s="8"/>
    </row>
    <row r="86" spans="1:8" ht="15.75" customHeight="1" hidden="1" outlineLevel="1">
      <c r="A86" s="26" t="s">
        <v>22</v>
      </c>
      <c r="B86" s="26"/>
      <c r="C86" s="26"/>
      <c r="D86" s="26"/>
      <c r="E86" s="19">
        <v>192.41027379999994</v>
      </c>
      <c r="G86" s="8"/>
      <c r="H86" s="8"/>
    </row>
    <row r="87" spans="1:8" ht="15.75" customHeight="1" hidden="1" outlineLevel="1">
      <c r="A87" s="26" t="s">
        <v>23</v>
      </c>
      <c r="B87" s="26"/>
      <c r="C87" s="26"/>
      <c r="D87" s="26"/>
      <c r="E87" s="19">
        <v>51.19953780000002</v>
      </c>
      <c r="G87" s="8"/>
      <c r="H87" s="8"/>
    </row>
    <row r="88" spans="1:8" ht="15.75" customHeight="1" hidden="1" outlineLevel="1">
      <c r="A88" s="26" t="s">
        <v>24</v>
      </c>
      <c r="B88" s="26"/>
      <c r="C88" s="26"/>
      <c r="D88" s="26"/>
      <c r="E88" s="20">
        <v>0</v>
      </c>
      <c r="G88" s="8"/>
      <c r="H88" s="8"/>
    </row>
    <row r="89" spans="1:8" ht="15.75" customHeight="1" hidden="1" outlineLevel="1">
      <c r="A89" s="26" t="s">
        <v>25</v>
      </c>
      <c r="B89" s="26"/>
      <c r="C89" s="26"/>
      <c r="D89" s="26"/>
      <c r="E89" s="20">
        <v>0</v>
      </c>
      <c r="G89" s="8"/>
      <c r="H89" s="8"/>
    </row>
    <row r="90" spans="1:8" ht="24" customHeight="1" hidden="1" outlineLevel="1">
      <c r="A90" s="27" t="s">
        <v>26</v>
      </c>
      <c r="B90" s="27"/>
      <c r="C90" s="27"/>
      <c r="D90" s="27"/>
      <c r="E90" s="27"/>
      <c r="F90" s="27"/>
      <c r="G90" s="27"/>
      <c r="H90" s="16">
        <v>297.0131</v>
      </c>
    </row>
    <row r="91" spans="1:8" ht="33" customHeight="1" hidden="1" outlineLevel="1">
      <c r="A91" s="27" t="s">
        <v>27</v>
      </c>
      <c r="B91" s="27"/>
      <c r="C91" s="27"/>
      <c r="D91" s="27"/>
      <c r="E91" s="27"/>
      <c r="F91" s="27"/>
      <c r="G91" s="27"/>
      <c r="H91" s="19">
        <f>D93+D97</f>
        <v>9795.389000000003</v>
      </c>
    </row>
    <row r="92" spans="1:8" ht="15.75" hidden="1" outlineLevel="1">
      <c r="A92" s="27" t="s">
        <v>20</v>
      </c>
      <c r="B92" s="27"/>
      <c r="C92" s="14"/>
      <c r="D92" s="14"/>
      <c r="E92" s="14"/>
      <c r="F92" s="14"/>
      <c r="G92" s="14"/>
      <c r="H92" s="21"/>
    </row>
    <row r="93" spans="1:8" ht="15.75" customHeight="1" hidden="1" outlineLevel="1">
      <c r="A93" s="29" t="s">
        <v>28</v>
      </c>
      <c r="B93" s="29"/>
      <c r="C93" s="29"/>
      <c r="D93" s="16">
        <f>D94+D95+D96</f>
        <v>1.955</v>
      </c>
      <c r="E93" s="7"/>
      <c r="F93" s="8"/>
      <c r="G93" s="8"/>
      <c r="H93" s="8"/>
    </row>
    <row r="94" spans="1:8" ht="15.75" customHeight="1" hidden="1" outlineLevel="1">
      <c r="A94" s="28" t="s">
        <v>29</v>
      </c>
      <c r="B94" s="28"/>
      <c r="C94" s="28"/>
      <c r="D94" s="16">
        <v>0.483</v>
      </c>
      <c r="E94" s="7"/>
      <c r="F94" s="8"/>
      <c r="G94" s="8"/>
      <c r="H94" s="8"/>
    </row>
    <row r="95" spans="1:8" ht="15.75" customHeight="1" hidden="1" outlineLevel="1">
      <c r="A95" s="28" t="s">
        <v>30</v>
      </c>
      <c r="B95" s="28"/>
      <c r="C95" s="28"/>
      <c r="D95" s="16">
        <v>0.894</v>
      </c>
      <c r="E95" s="7"/>
      <c r="F95" s="8"/>
      <c r="G95" s="8"/>
      <c r="H95" s="8"/>
    </row>
    <row r="96" spans="1:8" ht="15.75" customHeight="1" hidden="1" outlineLevel="1">
      <c r="A96" s="28" t="s">
        <v>31</v>
      </c>
      <c r="B96" s="28"/>
      <c r="C96" s="28"/>
      <c r="D96" s="16">
        <v>0.578</v>
      </c>
      <c r="E96" s="7"/>
      <c r="F96" s="8"/>
      <c r="G96" s="8"/>
      <c r="H96" s="8"/>
    </row>
    <row r="97" spans="1:8" ht="15.75" customHeight="1" hidden="1" outlineLevel="1">
      <c r="A97" s="29" t="s">
        <v>32</v>
      </c>
      <c r="B97" s="29"/>
      <c r="C97" s="29"/>
      <c r="D97" s="16">
        <f>D98+D99</f>
        <v>9793.434000000003</v>
      </c>
      <c r="E97" s="7"/>
      <c r="F97" s="8"/>
      <c r="G97" s="8"/>
      <c r="H97" s="8"/>
    </row>
    <row r="98" spans="1:8" ht="15.75" customHeight="1" hidden="1" outlineLevel="1">
      <c r="A98" s="28" t="s">
        <v>29</v>
      </c>
      <c r="B98" s="28"/>
      <c r="C98" s="28"/>
      <c r="D98" s="16">
        <v>3301.655000000002</v>
      </c>
      <c r="E98" s="7"/>
      <c r="F98" s="8"/>
      <c r="G98" s="8"/>
      <c r="H98" s="8"/>
    </row>
    <row r="99" spans="1:8" ht="15.75" customHeight="1" hidden="1" outlineLevel="1">
      <c r="A99" s="28" t="s">
        <v>31</v>
      </c>
      <c r="B99" s="28"/>
      <c r="C99" s="28"/>
      <c r="D99" s="16">
        <v>6491.779000000001</v>
      </c>
      <c r="E99" s="7"/>
      <c r="F99" s="8"/>
      <c r="G99" s="8"/>
      <c r="H99" s="8"/>
    </row>
    <row r="100" spans="1:9" s="8" customFormat="1" ht="35.25" customHeight="1" hidden="1" outlineLevel="1">
      <c r="A100" s="27" t="s">
        <v>33</v>
      </c>
      <c r="B100" s="27"/>
      <c r="C100" s="27"/>
      <c r="D100" s="27"/>
      <c r="E100" s="27"/>
      <c r="F100" s="27"/>
      <c r="G100" s="27"/>
      <c r="H100" s="16">
        <v>482087.242</v>
      </c>
      <c r="I100" s="7"/>
    </row>
    <row r="101" spans="1:9" s="8" customFormat="1" ht="34.5" customHeight="1" hidden="1" outlineLevel="1">
      <c r="A101" s="27" t="s">
        <v>34</v>
      </c>
      <c r="B101" s="27"/>
      <c r="C101" s="27"/>
      <c r="D101" s="27"/>
      <c r="E101" s="27"/>
      <c r="F101" s="27"/>
      <c r="G101" s="27"/>
      <c r="H101" s="16">
        <v>17659.515</v>
      </c>
      <c r="I101" s="7"/>
    </row>
    <row r="102" spans="1:9" s="8" customFormat="1" ht="34.5" customHeight="1" hidden="1" outlineLevel="1">
      <c r="A102" s="27" t="s">
        <v>35</v>
      </c>
      <c r="B102" s="27"/>
      <c r="C102" s="27"/>
      <c r="D102" s="27"/>
      <c r="E102" s="27"/>
      <c r="F102" s="27"/>
      <c r="G102" s="27"/>
      <c r="H102" s="16">
        <f>E104+E105+E106+E107+E108</f>
        <v>159065.48227300006</v>
      </c>
      <c r="I102" s="7"/>
    </row>
    <row r="103" spans="1:9" s="8" customFormat="1" ht="15.75" hidden="1" outlineLevel="1">
      <c r="A103" s="27" t="s">
        <v>20</v>
      </c>
      <c r="B103" s="27"/>
      <c r="C103" s="14"/>
      <c r="D103" s="14"/>
      <c r="E103" s="14"/>
      <c r="F103" s="14"/>
      <c r="G103" s="14"/>
      <c r="H103" s="21"/>
      <c r="I103" s="7"/>
    </row>
    <row r="104" spans="1:9" s="8" customFormat="1" ht="15.75" customHeight="1" hidden="1" outlineLevel="1">
      <c r="A104" s="26" t="s">
        <v>36</v>
      </c>
      <c r="B104" s="26"/>
      <c r="C104" s="26"/>
      <c r="D104" s="26"/>
      <c r="E104" s="16">
        <v>9795.389000000003</v>
      </c>
      <c r="F104" s="7"/>
      <c r="I104" s="7"/>
    </row>
    <row r="105" spans="1:9" s="8" customFormat="1" ht="15.75" customHeight="1" hidden="1" outlineLevel="1">
      <c r="A105" s="26" t="s">
        <v>37</v>
      </c>
      <c r="B105" s="26"/>
      <c r="C105" s="26"/>
      <c r="D105" s="26"/>
      <c r="E105" s="19">
        <v>114079.56827300004</v>
      </c>
      <c r="F105" s="7"/>
      <c r="I105" s="7"/>
    </row>
    <row r="106" spans="1:9" s="8" customFormat="1" ht="15.75" customHeight="1" hidden="1" outlineLevel="1">
      <c r="A106" s="26" t="s">
        <v>38</v>
      </c>
      <c r="B106" s="26"/>
      <c r="C106" s="26"/>
      <c r="D106" s="26"/>
      <c r="E106" s="19">
        <v>35190.525000000016</v>
      </c>
      <c r="F106" s="7"/>
      <c r="I106" s="7"/>
    </row>
    <row r="107" spans="1:9" s="8" customFormat="1" ht="15.75" customHeight="1" hidden="1" outlineLevel="1">
      <c r="A107" s="26" t="s">
        <v>39</v>
      </c>
      <c r="B107" s="26"/>
      <c r="C107" s="26"/>
      <c r="D107" s="26"/>
      <c r="E107" s="20">
        <v>0</v>
      </c>
      <c r="F107" s="7"/>
      <c r="I107" s="7"/>
    </row>
    <row r="108" spans="1:9" s="8" customFormat="1" ht="15.75" customHeight="1" hidden="1" outlineLevel="1">
      <c r="A108" s="26" t="s">
        <v>40</v>
      </c>
      <c r="B108" s="26"/>
      <c r="C108" s="26"/>
      <c r="D108" s="26"/>
      <c r="E108" s="20">
        <v>0</v>
      </c>
      <c r="F108" s="7"/>
      <c r="I108" s="7"/>
    </row>
    <row r="109" spans="1:9" s="8" customFormat="1" ht="31.5" customHeight="1" hidden="1" outlineLevel="1">
      <c r="A109" s="27" t="s">
        <v>41</v>
      </c>
      <c r="B109" s="27"/>
      <c r="C109" s="27"/>
      <c r="D109" s="27"/>
      <c r="E109" s="27"/>
      <c r="F109" s="27"/>
      <c r="G109" s="27"/>
      <c r="H109" s="16">
        <v>167069.9</v>
      </c>
      <c r="I109" s="7"/>
    </row>
    <row r="110" spans="1:9" s="8" customFormat="1" ht="34.5" customHeight="1" hidden="1" outlineLevel="1">
      <c r="A110" s="27" t="s">
        <v>42</v>
      </c>
      <c r="B110" s="27"/>
      <c r="C110" s="27"/>
      <c r="D110" s="27"/>
      <c r="E110" s="27"/>
      <c r="F110" s="27"/>
      <c r="G110" s="27"/>
      <c r="H110" s="12">
        <v>0</v>
      </c>
      <c r="I110" s="7"/>
    </row>
    <row r="111" ht="15.75" hidden="1" outlineLevel="1"/>
    <row r="112" spans="1:9" s="8" customFormat="1" ht="15.75" hidden="1" outlineLevel="1">
      <c r="A112" s="32" t="s">
        <v>55</v>
      </c>
      <c r="B112" s="32"/>
      <c r="C112" s="32"/>
      <c r="D112" s="32"/>
      <c r="E112" s="32"/>
      <c r="F112" s="32"/>
      <c r="G112" s="32"/>
      <c r="H112" s="32"/>
      <c r="I112" s="7"/>
    </row>
    <row r="113" spans="1:9" s="8" customFormat="1" ht="40.5" customHeight="1" hidden="1" outlineLevel="1">
      <c r="A113" s="31" t="s">
        <v>11</v>
      </c>
      <c r="B113" s="31"/>
      <c r="C113" s="31"/>
      <c r="D113" s="31"/>
      <c r="E113" s="31"/>
      <c r="F113" s="31"/>
      <c r="G113" s="31"/>
      <c r="H113" s="12">
        <f>ROUND(H116+H117*H118+H148,2)</f>
        <v>2243.53</v>
      </c>
      <c r="I113" s="7"/>
    </row>
    <row r="114" spans="1:9" s="8" customFormat="1" ht="15.75" hidden="1" outlineLevel="1">
      <c r="A114" s="7"/>
      <c r="B114" s="7"/>
      <c r="C114" s="13"/>
      <c r="D114" s="13"/>
      <c r="E114" s="13"/>
      <c r="F114" s="7"/>
      <c r="G114" s="4"/>
      <c r="H114" s="7"/>
      <c r="I114" s="7"/>
    </row>
    <row r="115" spans="1:9" s="8" customFormat="1" ht="33.75" customHeight="1" hidden="1" outlineLevel="1">
      <c r="A115" s="31" t="s">
        <v>12</v>
      </c>
      <c r="B115" s="31"/>
      <c r="C115" s="31"/>
      <c r="D115" s="31"/>
      <c r="E115" s="31"/>
      <c r="F115" s="31"/>
      <c r="G115" s="31"/>
      <c r="H115" s="31"/>
      <c r="I115" s="7"/>
    </row>
    <row r="116" spans="1:9" s="8" customFormat="1" ht="21.75" customHeight="1" hidden="1" outlineLevel="1">
      <c r="A116" s="30" t="s">
        <v>13</v>
      </c>
      <c r="B116" s="30"/>
      <c r="C116" s="30"/>
      <c r="D116" s="30"/>
      <c r="E116" s="30"/>
      <c r="F116" s="30"/>
      <c r="G116" s="30"/>
      <c r="H116" s="12">
        <v>980.17</v>
      </c>
      <c r="I116" s="7"/>
    </row>
    <row r="117" spans="1:9" s="8" customFormat="1" ht="25.5" customHeight="1" hidden="1" outlineLevel="1">
      <c r="A117" s="30" t="s">
        <v>14</v>
      </c>
      <c r="B117" s="30"/>
      <c r="C117" s="30"/>
      <c r="D117" s="30"/>
      <c r="E117" s="30"/>
      <c r="F117" s="30"/>
      <c r="G117" s="30"/>
      <c r="H117" s="12">
        <v>811796.22</v>
      </c>
      <c r="I117" s="7"/>
    </row>
    <row r="118" spans="1:9" s="8" customFormat="1" ht="35.25" customHeight="1" hidden="1" outlineLevel="1">
      <c r="A118" s="30" t="s">
        <v>15</v>
      </c>
      <c r="B118" s="30"/>
      <c r="C118" s="30"/>
      <c r="D118" s="30"/>
      <c r="E118" s="30"/>
      <c r="F118" s="30"/>
      <c r="G118" s="30"/>
      <c r="H118" s="15">
        <f>(H119+H120-(H121+H128))/(H138+H139-(H140+H147))</f>
        <v>0.0015561451597335759</v>
      </c>
      <c r="I118" s="7"/>
    </row>
    <row r="119" spans="1:9" s="8" customFormat="1" ht="24.75" customHeight="1" hidden="1" outlineLevel="1">
      <c r="A119" s="30" t="s">
        <v>16</v>
      </c>
      <c r="B119" s="30"/>
      <c r="C119" s="30"/>
      <c r="D119" s="30"/>
      <c r="E119" s="30"/>
      <c r="F119" s="30"/>
      <c r="G119" s="30"/>
      <c r="H119" s="16">
        <v>880.297</v>
      </c>
      <c r="I119" s="7"/>
    </row>
    <row r="120" spans="1:9" s="8" customFormat="1" ht="35.25" customHeight="1" hidden="1" outlineLevel="1">
      <c r="A120" s="30" t="s">
        <v>17</v>
      </c>
      <c r="B120" s="30"/>
      <c r="C120" s="30"/>
      <c r="D120" s="30"/>
      <c r="E120" s="30"/>
      <c r="F120" s="30"/>
      <c r="G120" s="30"/>
      <c r="H120" s="16">
        <v>45.661</v>
      </c>
      <c r="I120" s="7"/>
    </row>
    <row r="121" spans="1:9" s="8" customFormat="1" ht="36.75" customHeight="1" hidden="1" outlineLevel="1">
      <c r="A121" s="30" t="s">
        <v>18</v>
      </c>
      <c r="B121" s="30"/>
      <c r="C121" s="30"/>
      <c r="D121" s="30"/>
      <c r="E121" s="30"/>
      <c r="F121" s="30"/>
      <c r="G121" s="30"/>
      <c r="H121" s="16">
        <f>E123+E124+E125+E126+E127</f>
        <v>296.86834444166834</v>
      </c>
      <c r="I121" s="7"/>
    </row>
    <row r="122" spans="1:9" s="8" customFormat="1" ht="15.75" hidden="1" outlineLevel="1">
      <c r="A122" s="30" t="s">
        <v>20</v>
      </c>
      <c r="B122" s="30"/>
      <c r="C122" s="14"/>
      <c r="D122" s="14"/>
      <c r="E122" s="14"/>
      <c r="F122" s="14"/>
      <c r="G122" s="14"/>
      <c r="H122" s="18"/>
      <c r="I122" s="7"/>
    </row>
    <row r="123" spans="1:9" s="8" customFormat="1" ht="15.75" customHeight="1" hidden="1" outlineLevel="1">
      <c r="A123" s="26" t="s">
        <v>21</v>
      </c>
      <c r="B123" s="26"/>
      <c r="C123" s="26"/>
      <c r="D123" s="26"/>
      <c r="E123" s="16">
        <v>28.045979841668363</v>
      </c>
      <c r="F123" s="7"/>
      <c r="I123" s="7"/>
    </row>
    <row r="124" spans="1:9" s="8" customFormat="1" ht="15.75" customHeight="1" hidden="1" outlineLevel="1">
      <c r="A124" s="26" t="s">
        <v>22</v>
      </c>
      <c r="B124" s="26"/>
      <c r="C124" s="26"/>
      <c r="D124" s="26"/>
      <c r="E124" s="19">
        <v>213.17866050000006</v>
      </c>
      <c r="F124" s="7"/>
      <c r="I124" s="7"/>
    </row>
    <row r="125" spans="1:9" s="8" customFormat="1" ht="15.75" customHeight="1" hidden="1" outlineLevel="1">
      <c r="A125" s="26" t="s">
        <v>23</v>
      </c>
      <c r="B125" s="26"/>
      <c r="C125" s="26"/>
      <c r="D125" s="26"/>
      <c r="E125" s="19">
        <v>55.64370409999994</v>
      </c>
      <c r="F125" s="7"/>
      <c r="I125" s="7"/>
    </row>
    <row r="126" spans="1:9" s="8" customFormat="1" ht="15.75" customHeight="1" hidden="1" outlineLevel="1">
      <c r="A126" s="26" t="s">
        <v>24</v>
      </c>
      <c r="B126" s="26"/>
      <c r="C126" s="26"/>
      <c r="D126" s="26"/>
      <c r="E126" s="20">
        <v>0</v>
      </c>
      <c r="F126" s="7"/>
      <c r="I126" s="7"/>
    </row>
    <row r="127" spans="1:9" s="8" customFormat="1" ht="15.75" customHeight="1" hidden="1" outlineLevel="1">
      <c r="A127" s="26" t="s">
        <v>25</v>
      </c>
      <c r="B127" s="26"/>
      <c r="C127" s="26"/>
      <c r="D127" s="26"/>
      <c r="E127" s="20">
        <v>0</v>
      </c>
      <c r="F127" s="7"/>
      <c r="I127" s="7"/>
    </row>
    <row r="128" spans="1:9" s="8" customFormat="1" ht="24" customHeight="1" hidden="1" outlineLevel="1">
      <c r="A128" s="27" t="s">
        <v>26</v>
      </c>
      <c r="B128" s="27"/>
      <c r="C128" s="27"/>
      <c r="D128" s="27"/>
      <c r="E128" s="27"/>
      <c r="F128" s="27"/>
      <c r="G128" s="27"/>
      <c r="H128" s="16">
        <v>313.7478</v>
      </c>
      <c r="I128" s="7"/>
    </row>
    <row r="129" spans="1:9" s="8" customFormat="1" ht="33" customHeight="1" hidden="1" outlineLevel="1">
      <c r="A129" s="27" t="s">
        <v>27</v>
      </c>
      <c r="B129" s="27"/>
      <c r="C129" s="27"/>
      <c r="D129" s="27"/>
      <c r="E129" s="27"/>
      <c r="F129" s="27"/>
      <c r="G129" s="27"/>
      <c r="H129" s="19">
        <f>D131+D135</f>
        <v>11112.080999999982</v>
      </c>
      <c r="I129" s="7"/>
    </row>
    <row r="130" spans="1:9" s="8" customFormat="1" ht="15.75" hidden="1" outlineLevel="1">
      <c r="A130" s="27" t="s">
        <v>20</v>
      </c>
      <c r="B130" s="27"/>
      <c r="C130" s="14"/>
      <c r="D130" s="14"/>
      <c r="E130" s="14"/>
      <c r="F130" s="14"/>
      <c r="G130" s="14"/>
      <c r="H130" s="21"/>
      <c r="I130" s="7"/>
    </row>
    <row r="131" spans="1:9" s="8" customFormat="1" ht="15.75" customHeight="1" hidden="1" outlineLevel="1">
      <c r="A131" s="29" t="s">
        <v>28</v>
      </c>
      <c r="B131" s="29"/>
      <c r="C131" s="29"/>
      <c r="D131" s="16">
        <f>D132+D133+D134</f>
        <v>4.619</v>
      </c>
      <c r="E131" s="7"/>
      <c r="I131" s="7"/>
    </row>
    <row r="132" spans="1:8" ht="15.75" customHeight="1" hidden="1" outlineLevel="1">
      <c r="A132" s="28" t="s">
        <v>29</v>
      </c>
      <c r="B132" s="28"/>
      <c r="C132" s="28"/>
      <c r="D132" s="16">
        <v>1.317</v>
      </c>
      <c r="E132" s="7"/>
      <c r="F132" s="8"/>
      <c r="G132" s="8"/>
      <c r="H132" s="8"/>
    </row>
    <row r="133" spans="1:8" ht="15.75" customHeight="1" hidden="1" outlineLevel="1">
      <c r="A133" s="28" t="s">
        <v>30</v>
      </c>
      <c r="B133" s="28"/>
      <c r="C133" s="28"/>
      <c r="D133" s="16">
        <v>1.934</v>
      </c>
      <c r="E133" s="7"/>
      <c r="F133" s="8"/>
      <c r="G133" s="8"/>
      <c r="H133" s="8"/>
    </row>
    <row r="134" spans="1:8" ht="15.75" customHeight="1" hidden="1" outlineLevel="1">
      <c r="A134" s="28" t="s">
        <v>31</v>
      </c>
      <c r="B134" s="28"/>
      <c r="C134" s="28"/>
      <c r="D134" s="16">
        <v>1.368</v>
      </c>
      <c r="E134" s="7"/>
      <c r="F134" s="8"/>
      <c r="G134" s="8"/>
      <c r="H134" s="8"/>
    </row>
    <row r="135" spans="1:8" ht="15.75" customHeight="1" hidden="1" outlineLevel="1">
      <c r="A135" s="29" t="s">
        <v>32</v>
      </c>
      <c r="B135" s="29"/>
      <c r="C135" s="29"/>
      <c r="D135" s="16">
        <f>D136+D137</f>
        <v>11107.461999999981</v>
      </c>
      <c r="E135" s="7"/>
      <c r="F135" s="8"/>
      <c r="G135" s="8"/>
      <c r="H135" s="8"/>
    </row>
    <row r="136" spans="1:8" ht="15.75" customHeight="1" hidden="1" outlineLevel="1">
      <c r="A136" s="28" t="s">
        <v>29</v>
      </c>
      <c r="B136" s="28"/>
      <c r="C136" s="28"/>
      <c r="D136" s="16">
        <v>3581.5559999999973</v>
      </c>
      <c r="E136" s="7"/>
      <c r="F136" s="8"/>
      <c r="G136" s="8"/>
      <c r="H136" s="8"/>
    </row>
    <row r="137" spans="1:8" ht="15.75" customHeight="1" hidden="1" outlineLevel="1">
      <c r="A137" s="28" t="s">
        <v>31</v>
      </c>
      <c r="B137" s="28"/>
      <c r="C137" s="28"/>
      <c r="D137" s="16">
        <v>7525.9059999999845</v>
      </c>
      <c r="E137" s="7"/>
      <c r="F137" s="8"/>
      <c r="G137" s="8"/>
      <c r="H137" s="8"/>
    </row>
    <row r="138" spans="1:8" ht="35.25" customHeight="1" hidden="1" outlineLevel="1">
      <c r="A138" s="27" t="s">
        <v>33</v>
      </c>
      <c r="B138" s="27"/>
      <c r="C138" s="27"/>
      <c r="D138" s="27"/>
      <c r="E138" s="27"/>
      <c r="F138" s="27"/>
      <c r="G138" s="27"/>
      <c r="H138" s="16">
        <v>518754.939</v>
      </c>
    </row>
    <row r="139" spans="1:8" ht="34.5" customHeight="1" hidden="1" outlineLevel="1">
      <c r="A139" s="27" t="s">
        <v>34</v>
      </c>
      <c r="B139" s="27"/>
      <c r="C139" s="27"/>
      <c r="D139" s="27"/>
      <c r="E139" s="27"/>
      <c r="F139" s="27"/>
      <c r="G139" s="27"/>
      <c r="H139" s="16">
        <v>27016.349999999995</v>
      </c>
    </row>
    <row r="140" spans="1:8" ht="34.5" customHeight="1" hidden="1" outlineLevel="1">
      <c r="A140" s="27" t="s">
        <v>35</v>
      </c>
      <c r="B140" s="27"/>
      <c r="C140" s="27"/>
      <c r="D140" s="27"/>
      <c r="E140" s="27"/>
      <c r="F140" s="27"/>
      <c r="G140" s="27"/>
      <c r="H140" s="16">
        <f>E142+E143+E144+E145+E146</f>
        <v>166645.2327269999</v>
      </c>
    </row>
    <row r="141" spans="1:8" ht="15.75" hidden="1" outlineLevel="1">
      <c r="A141" s="27" t="s">
        <v>20</v>
      </c>
      <c r="B141" s="27"/>
      <c r="C141" s="14"/>
      <c r="D141" s="14"/>
      <c r="E141" s="14"/>
      <c r="F141" s="14"/>
      <c r="G141" s="14"/>
      <c r="H141" s="21"/>
    </row>
    <row r="142" spans="1:8" ht="15.75" customHeight="1" hidden="1" outlineLevel="1">
      <c r="A142" s="26" t="s">
        <v>36</v>
      </c>
      <c r="B142" s="26"/>
      <c r="C142" s="26"/>
      <c r="D142" s="26"/>
      <c r="E142" s="16">
        <v>11112.080999999982</v>
      </c>
      <c r="G142" s="8"/>
      <c r="H142" s="8"/>
    </row>
    <row r="143" spans="1:8" ht="15.75" customHeight="1" hidden="1" outlineLevel="1">
      <c r="A143" s="26" t="s">
        <v>37</v>
      </c>
      <c r="B143" s="26"/>
      <c r="C143" s="26"/>
      <c r="D143" s="26"/>
      <c r="E143" s="19">
        <v>119001.01172699993</v>
      </c>
      <c r="G143" s="8"/>
      <c r="H143" s="8"/>
    </row>
    <row r="144" spans="1:8" ht="15.75" customHeight="1" hidden="1" outlineLevel="1">
      <c r="A144" s="26" t="s">
        <v>38</v>
      </c>
      <c r="B144" s="26"/>
      <c r="C144" s="26"/>
      <c r="D144" s="26"/>
      <c r="E144" s="19">
        <v>36532.14000000001</v>
      </c>
      <c r="G144" s="8"/>
      <c r="H144" s="8"/>
    </row>
    <row r="145" spans="1:8" ht="15.75" customHeight="1" hidden="1" outlineLevel="1">
      <c r="A145" s="26" t="s">
        <v>39</v>
      </c>
      <c r="B145" s="26"/>
      <c r="C145" s="26"/>
      <c r="D145" s="26"/>
      <c r="E145" s="20">
        <v>0</v>
      </c>
      <c r="G145" s="8"/>
      <c r="H145" s="8"/>
    </row>
    <row r="146" spans="1:8" ht="15.75" customHeight="1" hidden="1" outlineLevel="1">
      <c r="A146" s="26" t="s">
        <v>40</v>
      </c>
      <c r="B146" s="26"/>
      <c r="C146" s="26"/>
      <c r="D146" s="26"/>
      <c r="E146" s="20">
        <v>0</v>
      </c>
      <c r="G146" s="8"/>
      <c r="H146" s="8"/>
    </row>
    <row r="147" spans="1:8" ht="31.5" customHeight="1" hidden="1" outlineLevel="1">
      <c r="A147" s="27" t="s">
        <v>41</v>
      </c>
      <c r="B147" s="27"/>
      <c r="C147" s="27"/>
      <c r="D147" s="27"/>
      <c r="E147" s="27"/>
      <c r="F147" s="27"/>
      <c r="G147" s="27"/>
      <c r="H147" s="16">
        <v>176483.1</v>
      </c>
    </row>
    <row r="148" spans="1:9" s="8" customFormat="1" ht="34.5" customHeight="1" hidden="1" outlineLevel="1">
      <c r="A148" s="27" t="s">
        <v>42</v>
      </c>
      <c r="B148" s="27"/>
      <c r="C148" s="27"/>
      <c r="D148" s="27"/>
      <c r="E148" s="27"/>
      <c r="F148" s="27"/>
      <c r="G148" s="27"/>
      <c r="H148" s="12">
        <v>0.09</v>
      </c>
      <c r="I148" s="7"/>
    </row>
    <row r="149" ht="15.75" collapsed="1"/>
  </sheetData>
  <sheetProtection/>
  <mergeCells count="13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  <mergeCell ref="A70:H70"/>
    <mergeCell ref="A72:H72"/>
    <mergeCell ref="A74:H74"/>
    <mergeCell ref="A75:G75"/>
    <mergeCell ref="A77:H77"/>
    <mergeCell ref="A78:G78"/>
    <mergeCell ref="A79:G79"/>
    <mergeCell ref="A80:G80"/>
    <mergeCell ref="A81:G81"/>
    <mergeCell ref="A82:G82"/>
    <mergeCell ref="A83:G83"/>
    <mergeCell ref="A84:B84"/>
    <mergeCell ref="A85:D85"/>
    <mergeCell ref="A86:D86"/>
    <mergeCell ref="A87:D87"/>
    <mergeCell ref="A88:D88"/>
    <mergeCell ref="A89:D89"/>
    <mergeCell ref="A90:G90"/>
    <mergeCell ref="A91:G91"/>
    <mergeCell ref="A92:B92"/>
    <mergeCell ref="A93:C93"/>
    <mergeCell ref="A94:C94"/>
    <mergeCell ref="A95:C95"/>
    <mergeCell ref="A96:C96"/>
    <mergeCell ref="A97:C97"/>
    <mergeCell ref="A98:C98"/>
    <mergeCell ref="A99:C99"/>
    <mergeCell ref="A100:G100"/>
    <mergeCell ref="A101:G101"/>
    <mergeCell ref="A102:G102"/>
    <mergeCell ref="A103:B103"/>
    <mergeCell ref="A104:D104"/>
    <mergeCell ref="A105:D105"/>
    <mergeCell ref="A106:D106"/>
    <mergeCell ref="A107:D107"/>
    <mergeCell ref="A108:D108"/>
    <mergeCell ref="A109:G109"/>
    <mergeCell ref="A110:G110"/>
    <mergeCell ref="A112:H112"/>
    <mergeCell ref="A113:G113"/>
    <mergeCell ref="A115:H115"/>
    <mergeCell ref="A116:G116"/>
    <mergeCell ref="A117:G117"/>
    <mergeCell ref="A118:G118"/>
    <mergeCell ref="A119:G119"/>
    <mergeCell ref="A120:G120"/>
    <mergeCell ref="A121:G121"/>
    <mergeCell ref="A122:B122"/>
    <mergeCell ref="A123:D123"/>
    <mergeCell ref="A124:D124"/>
    <mergeCell ref="A125:D125"/>
    <mergeCell ref="A126:D126"/>
    <mergeCell ref="A127:D127"/>
    <mergeCell ref="A128:G128"/>
    <mergeCell ref="A129:G129"/>
    <mergeCell ref="A130:B130"/>
    <mergeCell ref="A131:C131"/>
    <mergeCell ref="A132:C132"/>
    <mergeCell ref="A133:C133"/>
    <mergeCell ref="A134:C134"/>
    <mergeCell ref="A135:C135"/>
    <mergeCell ref="A136:C136"/>
    <mergeCell ref="A137:C137"/>
    <mergeCell ref="A138:G138"/>
    <mergeCell ref="A139:G139"/>
    <mergeCell ref="A140:G140"/>
    <mergeCell ref="A141:B141"/>
    <mergeCell ref="A142:D142"/>
    <mergeCell ref="A143:D143"/>
    <mergeCell ref="A144:D144"/>
    <mergeCell ref="A145:D145"/>
    <mergeCell ref="A146:D146"/>
    <mergeCell ref="A147:G147"/>
    <mergeCell ref="A148:G14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2020-03-20T09:41:17Z</dcterms:created>
  <dcterms:modified xsi:type="dcterms:W3CDTF">2020-04-12T08:15:17Z</dcterms:modified>
  <cp:category/>
  <cp:version/>
  <cp:contentType/>
  <cp:contentStatus/>
</cp:coreProperties>
</file>