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1565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lvl">'[7]уровень напряжения'!#REF!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'[9]FES'!#REF!</definedName>
    <definedName name="SP1">'[9]FES'!#REF!</definedName>
    <definedName name="SP10" localSheetId="1">'[9]FES'!#REF!</definedName>
    <definedName name="SP10">'[9]FES'!#REF!</definedName>
    <definedName name="SP11" localSheetId="1">'[9]FES'!#REF!</definedName>
    <definedName name="SP11">'[9]FES'!#REF!</definedName>
    <definedName name="SP12" localSheetId="1">'[9]FES'!#REF!</definedName>
    <definedName name="SP12">'[9]FES'!#REF!</definedName>
    <definedName name="SP13" localSheetId="1">'[9]FES'!#REF!</definedName>
    <definedName name="SP13">'[9]FES'!#REF!</definedName>
    <definedName name="SP14" localSheetId="1">'[9]FES'!#REF!</definedName>
    <definedName name="SP14">'[9]FES'!#REF!</definedName>
    <definedName name="SP15" localSheetId="1">'[9]FES'!#REF!</definedName>
    <definedName name="SP15">'[9]FES'!#REF!</definedName>
    <definedName name="SP16" localSheetId="1">'[9]FES'!#REF!</definedName>
    <definedName name="SP16">'[9]FES'!#REF!</definedName>
    <definedName name="SP17" localSheetId="1">'[9]FES'!#REF!</definedName>
    <definedName name="SP17">'[9]FES'!#REF!</definedName>
    <definedName name="SP18" localSheetId="1">'[9]FES'!#REF!</definedName>
    <definedName name="SP18">'[9]FES'!#REF!</definedName>
    <definedName name="SP19" localSheetId="1">'[9]FES'!#REF!</definedName>
    <definedName name="SP19">'[9]FES'!#REF!</definedName>
    <definedName name="SP2" localSheetId="1">'[9]FES'!#REF!</definedName>
    <definedName name="SP2">'[9]FES'!#REF!</definedName>
    <definedName name="SP20" localSheetId="1">'[9]FES'!#REF!</definedName>
    <definedName name="SP20">'[9]FES'!#REF!</definedName>
    <definedName name="SP3" localSheetId="1">'[9]FES'!#REF!</definedName>
    <definedName name="SP3">'[9]FES'!#REF!</definedName>
    <definedName name="SP4" localSheetId="1">'[9]FES'!#REF!</definedName>
    <definedName name="SP4">'[9]FES'!#REF!</definedName>
    <definedName name="SP5" localSheetId="1">'[9]FES'!#REF!</definedName>
    <definedName name="SP5">'[9]FES'!#REF!</definedName>
    <definedName name="SP7" localSheetId="1">'[9]FES'!#REF!</definedName>
    <definedName name="SP7">'[9]FES'!#REF!</definedName>
    <definedName name="SP8" localSheetId="1">'[9]FES'!#REF!</definedName>
    <definedName name="SP8">'[9]FES'!#REF!</definedName>
    <definedName name="SP9" localSheetId="1">'[9]FES'!#REF!</definedName>
    <definedName name="SP9">'[9]FES'!#REF!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'[15]Отчет'!$G$3:'[15]Отчет'!$N$3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'[12]Производство электроэнергии'!$A$124</definedName>
    <definedName name="нп" localSheetId="1">'[16]2002(v1)'!#REF!</definedName>
    <definedName name="нп">'[16]2002(v1)'!#REF!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<sst xmlns="http://schemas.openxmlformats.org/spreadsheetml/2006/main" count="178" uniqueCount="62">
  <si>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Акционерное общество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</si>
  <si>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акционерного общества "Екатеринбургэнергосбыт" по договорам энергоснабжения в ноябре 2017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</si>
  <si>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</si>
  <si>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</si>
  <si>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</si>
  <si>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</si>
  <si>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</si>
  <si>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</si>
  <si>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</si>
  <si>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</si>
  <si>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</si>
  <si>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</si>
  <si>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</si>
  <si>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</si>
  <si>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</si>
  <si>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</si>
  <si>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</si>
  <si>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</si>
  <si>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</si>
  <si>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</si>
  <si>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</si>
  <si>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</si>
  <si>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</si>
  <si>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</si>
  <si>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</si>
  <si>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</si>
  <si>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</si>
  <si>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</si>
  <si>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</si>
  <si>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</si>
  <si>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</si>
  <si>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</si>
  <si>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</si>
  <si>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</si>
  <si>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</si>
  <si>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</si>
  <si>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</si>
  <si>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</si>
  <si>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</si>
  <si>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</si>
  <si>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</si>
  <si>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</si>
  <si>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</si>
  <si>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</si>
  <si>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</si>
  <si>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</si>
  <si>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</si>
  <si>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</si>
  <si>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</si>
  <si>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</si>
  <si>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</si>
  <si>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</si>
  <si>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</si>
  <si>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</si>
  <si>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</si>
  <si>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акционерного общества "Екатеринбургэнергосбыт" по договорам купли-продажи в ноябре 2017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</si>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</sst>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  <numFmt numFmtId="176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sz val="10"/>
      <name val="Arial CYR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27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1" fontId="29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1" fontId="30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4" fillId="0" borderId="0">
      <alignment/>
      <protection/>
    </xf>
    <xf numFmtId="0" fontId="25" fillId="0" borderId="0">
      <alignment/>
      <protection/>
    </xf>
    <xf numFmtId="0" fontId="46" fillId="31" borderId="0" applyNumberFormat="0" applyBorder="0" applyAlignment="0" applyProtection="0"/>
    <xf numFmtId="172" fontId="31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0" fontId="48" fillId="0" borderId="12" applyNumberFormat="0" applyFill="0" applyAlignment="0" applyProtection="0"/>
    <xf numFmtId="0" fontId="26" fillId="0" borderId="0">
      <alignment/>
      <protection/>
    </xf>
    <xf numFmtId="0" fontId="49" fillId="0" borderId="0" applyNumberFormat="0" applyFill="0" applyBorder="0" applyAlignment="0" applyProtection="0"/>
    <xf numFmtId="173" fontId="32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5" fontId="1" fillId="0" borderId="0">
      <alignment/>
      <protection/>
    </xf>
    <xf numFmtId="176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176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176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3" fontId="18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20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20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20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20" fillId="0" borderId="19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20" fillId="0" borderId="0" xfId="0" applyNumberFormat="1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103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 3" xfId="95"/>
    <cellStyle name="㼿㼿?" xfId="96"/>
    <cellStyle name="㼿㼿? 2" xfId="97"/>
    <cellStyle name="㼿㼿? 3" xfId="98"/>
    <cellStyle name="㼿㼿㼿" xfId="99"/>
    <cellStyle name="㼿㼿㼿 2" xfId="100"/>
    <cellStyle name="㼿㼿㼿 3" xfId="101"/>
    <cellStyle name="㼿㼿㼿?" xfId="102"/>
    <cellStyle name="㼿㼿㼿? 2" xfId="103"/>
    <cellStyle name="㼿㼿㼿? 3" xfId="104"/>
    <cellStyle name="㼿㼿㼿? 4" xfId="105"/>
    <cellStyle name="㼿㼿㼿㼿" xfId="106"/>
    <cellStyle name="㼿㼿㼿㼿?" xfId="107"/>
    <cellStyle name="㼿㼿㼿㼿㼿" xfId="108"/>
    <cellStyle name="㼿㼿㼿㼿㼿?" xfId="109"/>
    <cellStyle name="㼿㼿㼿㼿㼿㼿" xfId="110"/>
    <cellStyle name="㼿㼿㼿㼿㼿㼿?" xfId="111"/>
    <cellStyle name="㼿㼿㼿㼿㼿㼿㼿" xfId="112"/>
    <cellStyle name="㼿㼿㼿㼿㼿㼿㼿㼿" xfId="113"/>
    <cellStyle name="㼿㼿㼿㼿㼿㼿㼿㼿㼿" xfId="114"/>
    <cellStyle name="㼿㼿㼿㼿㼿㼿㼿㼿㼿㼿" xfId="115"/>
    <cellStyle name="㼿㼿㼿㼿㼿㼿㼿㼿㼿㼿㼿㼿㼿㼿㼿㼿㼿㼿㼿㼿㼿㼿㼿㼿㼿㼿㼿㼿㼿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5;&#1086;&#1103;&#1073;&#1088;&#1100;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~1\AppData\Local\Temp\sr_0v055776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8.75390625" style="4" customWidth="1"/>
    <col min="8" max="8" width="24.875" style="7" bestFit="1" customWidth="1"/>
    <col min="9" max="9" width="9.625" style="7" customWidth="1"/>
    <col min="10" max="10" width="13.625" style="8" bestFit="1" customWidth="1"/>
    <col min="11" max="11" width="13.00390625" style="8" customWidth="1"/>
    <col min="12" max="12" width="11.75390625" style="8" customWidth="1"/>
    <col min="13" max="13" width="12.875" style="8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1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9" ht="21.75" customHeight="1">
      <c r="A9" s="14" t="s">
        <v>10</v>
      </c>
      <c r="B9" s="14"/>
      <c r="C9" s="14"/>
      <c r="D9" s="14"/>
      <c r="E9" s="15">
        <v>3138.22</v>
      </c>
      <c r="F9" s="15">
        <v>3884.73</v>
      </c>
      <c r="G9" s="15">
        <v>4763.14</v>
      </c>
      <c r="H9" s="15">
        <v>5320.52</v>
      </c>
      <c r="I9" s="4"/>
    </row>
    <row r="10" spans="1:9" ht="21.75" customHeight="1">
      <c r="A10" s="14" t="s">
        <v>11</v>
      </c>
      <c r="B10" s="14"/>
      <c r="C10" s="14"/>
      <c r="D10" s="14"/>
      <c r="E10" s="15">
        <v>3130.65</v>
      </c>
      <c r="F10" s="15">
        <v>3877.16</v>
      </c>
      <c r="G10" s="15">
        <v>4755.57</v>
      </c>
      <c r="H10" s="15">
        <v>5312.95</v>
      </c>
      <c r="I10" s="4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v>2056.03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984.1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693393.75</v>
      </c>
    </row>
    <row r="17" spans="1:10" ht="33" customHeight="1">
      <c r="A17" s="18" t="s">
        <v>16</v>
      </c>
      <c r="B17" s="18"/>
      <c r="C17" s="18"/>
      <c r="D17" s="18"/>
      <c r="E17" s="18"/>
      <c r="F17" s="18"/>
      <c r="G17" s="18"/>
      <c r="H17" s="19">
        <v>0.0015459170067123544</v>
      </c>
      <c r="J17" s="20"/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869.593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13.165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294.59681132181726</v>
      </c>
      <c r="I20" s="22" t="s">
        <v>20</v>
      </c>
    </row>
    <row r="21" spans="1:8" ht="17.25" customHeight="1">
      <c r="A21" s="18" t="s">
        <v>21</v>
      </c>
      <c r="B21" s="18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38.38149172181733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214.8047953999999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41.41052420000003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.7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5.75" customHeight="1">
      <c r="A27" s="18" t="s">
        <v>27</v>
      </c>
      <c r="B27" s="18"/>
      <c r="C27" s="18"/>
      <c r="D27" s="18"/>
      <c r="E27" s="18"/>
      <c r="F27" s="18"/>
      <c r="G27" s="18"/>
      <c r="H27" s="21">
        <v>312.03</v>
      </c>
    </row>
    <row r="28" spans="1:9" ht="34.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15611.878000000039</v>
      </c>
      <c r="I28" s="22" t="s">
        <v>20</v>
      </c>
    </row>
    <row r="29" spans="1:9" ht="18.75" customHeight="1">
      <c r="A29" s="18" t="s">
        <v>21</v>
      </c>
      <c r="B29" s="18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17.258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3.9899999999999998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8.719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4.5489999999999995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15594.620000000039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4670.428340000008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10924.191660000031</v>
      </c>
      <c r="E36" s="7"/>
      <c r="F36" s="8"/>
      <c r="G36" s="8"/>
      <c r="H36" s="8"/>
      <c r="I36" s="8"/>
      <c r="K36" s="7"/>
      <c r="L36" s="7"/>
      <c r="M36" s="7"/>
    </row>
    <row r="37" spans="1:13" ht="29.25" customHeight="1">
      <c r="A37" s="18" t="s">
        <v>34</v>
      </c>
      <c r="B37" s="18"/>
      <c r="C37" s="18"/>
      <c r="D37" s="18"/>
      <c r="E37" s="18"/>
      <c r="F37" s="18"/>
      <c r="G37" s="18"/>
      <c r="H37" s="21">
        <v>509617.302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10687.872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166165.50199999992</v>
      </c>
      <c r="I39" s="22" t="s">
        <v>20</v>
      </c>
    </row>
    <row r="40" spans="1:9" ht="16.5" customHeight="1">
      <c r="A40" s="18" t="s">
        <v>21</v>
      </c>
      <c r="B40" s="18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15611.878000000039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123178.08999999992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27375.533999999963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175520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36" customHeight="1">
      <c r="A48" s="23"/>
      <c r="B48" s="23"/>
      <c r="C48" s="23"/>
      <c r="D48" s="23"/>
      <c r="E48" s="23"/>
      <c r="F48" s="23"/>
      <c r="G48" s="23"/>
      <c r="H48" s="28"/>
      <c r="I48" s="8"/>
      <c r="K48" s="7"/>
      <c r="L48" s="7"/>
      <c r="M48" s="7"/>
    </row>
    <row r="49" spans="1:8" ht="46.5" customHeight="1">
      <c r="A49" s="9" t="s">
        <v>45</v>
      </c>
      <c r="B49" s="9"/>
      <c r="C49" s="9"/>
      <c r="D49" s="9"/>
      <c r="E49" s="9"/>
      <c r="F49" s="9"/>
      <c r="G49" s="9"/>
      <c r="H49" s="9"/>
    </row>
    <row r="50" spans="1:8" ht="17.25" customHeight="1">
      <c r="A50" s="16" t="s">
        <v>46</v>
      </c>
      <c r="B50" s="16"/>
      <c r="C50" s="16"/>
      <c r="D50" s="16"/>
      <c r="E50" s="16"/>
      <c r="F50" s="16"/>
      <c r="G50" s="16"/>
      <c r="H50" s="16"/>
    </row>
    <row r="51" spans="1:9" ht="15.75" customHeight="1">
      <c r="A51" s="12" t="s">
        <v>47</v>
      </c>
      <c r="B51" s="12" t="s">
        <v>4</v>
      </c>
      <c r="C51" s="12"/>
      <c r="D51" s="12"/>
      <c r="E51" s="12" t="s">
        <v>5</v>
      </c>
      <c r="F51" s="12"/>
      <c r="G51" s="12"/>
      <c r="H51" s="12"/>
      <c r="I51" s="10"/>
    </row>
    <row r="52" spans="1:9" ht="15.75">
      <c r="A52" s="12"/>
      <c r="B52" s="12"/>
      <c r="C52" s="12"/>
      <c r="D52" s="12"/>
      <c r="E52" s="13" t="s">
        <v>6</v>
      </c>
      <c r="F52" s="13" t="s">
        <v>7</v>
      </c>
      <c r="G52" s="13" t="s">
        <v>8</v>
      </c>
      <c r="H52" s="13" t="s">
        <v>9</v>
      </c>
      <c r="I52" s="10"/>
    </row>
    <row r="53" spans="1:9" ht="15.75">
      <c r="A53" s="12" t="s">
        <v>48</v>
      </c>
      <c r="B53" s="12" t="s">
        <v>10</v>
      </c>
      <c r="C53" s="12"/>
      <c r="D53" s="12"/>
      <c r="E53" s="15">
        <v>1852.45</v>
      </c>
      <c r="F53" s="15">
        <v>2598.96</v>
      </c>
      <c r="G53" s="15">
        <v>3477.37</v>
      </c>
      <c r="H53" s="15">
        <v>4034.75</v>
      </c>
      <c r="I53" s="10"/>
    </row>
    <row r="54" spans="1:9" ht="15.75">
      <c r="A54" s="12"/>
      <c r="B54" s="12" t="s">
        <v>49</v>
      </c>
      <c r="C54" s="12"/>
      <c r="D54" s="12"/>
      <c r="E54" s="15">
        <v>1849.39</v>
      </c>
      <c r="F54" s="15">
        <v>2595.9</v>
      </c>
      <c r="G54" s="15">
        <v>3474.31</v>
      </c>
      <c r="H54" s="15">
        <v>4031.69</v>
      </c>
      <c r="I54" s="10"/>
    </row>
    <row r="55" spans="1:9" ht="15.75">
      <c r="A55" s="12" t="s">
        <v>50</v>
      </c>
      <c r="B55" s="12" t="s">
        <v>10</v>
      </c>
      <c r="C55" s="12"/>
      <c r="D55" s="12"/>
      <c r="E55" s="15">
        <v>3287.15</v>
      </c>
      <c r="F55" s="15">
        <v>4033.66</v>
      </c>
      <c r="G55" s="15">
        <v>4912.07</v>
      </c>
      <c r="H55" s="15">
        <v>5469.45</v>
      </c>
      <c r="I55" s="10"/>
    </row>
    <row r="56" spans="1:9" ht="15.75">
      <c r="A56" s="12"/>
      <c r="B56" s="12" t="s">
        <v>49</v>
      </c>
      <c r="C56" s="12"/>
      <c r="D56" s="12"/>
      <c r="E56" s="15">
        <v>3279.06</v>
      </c>
      <c r="F56" s="15">
        <v>4025.57</v>
      </c>
      <c r="G56" s="15">
        <v>4903.98</v>
      </c>
      <c r="H56" s="15">
        <v>5461.36</v>
      </c>
      <c r="I56" s="10"/>
    </row>
    <row r="57" spans="1:9" ht="15.75">
      <c r="A57" s="12" t="s">
        <v>51</v>
      </c>
      <c r="B57" s="12" t="s">
        <v>10</v>
      </c>
      <c r="C57" s="12"/>
      <c r="D57" s="12"/>
      <c r="E57" s="15">
        <v>6774.64</v>
      </c>
      <c r="F57" s="15">
        <v>7521.15</v>
      </c>
      <c r="G57" s="15">
        <v>8399.56</v>
      </c>
      <c r="H57" s="15">
        <v>8956.94</v>
      </c>
      <c r="I57" s="10"/>
    </row>
    <row r="58" spans="1:9" ht="15.75">
      <c r="A58" s="12"/>
      <c r="B58" s="12" t="s">
        <v>49</v>
      </c>
      <c r="C58" s="12"/>
      <c r="D58" s="12"/>
      <c r="E58" s="15">
        <v>6754.34</v>
      </c>
      <c r="F58" s="15">
        <v>7500.85</v>
      </c>
      <c r="G58" s="15">
        <v>8379.26</v>
      </c>
      <c r="H58" s="15">
        <v>8936.64</v>
      </c>
      <c r="I58" s="10"/>
    </row>
    <row r="59" spans="1:7" ht="15.75">
      <c r="A59" s="7"/>
      <c r="B59" s="7"/>
      <c r="C59" s="10"/>
      <c r="D59" s="7"/>
      <c r="E59" s="4"/>
      <c r="G59" s="7"/>
    </row>
    <row r="60" spans="1:8" ht="17.25" customHeight="1">
      <c r="A60" s="31" t="s">
        <v>52</v>
      </c>
      <c r="B60" s="31"/>
      <c r="C60" s="31"/>
      <c r="D60" s="31"/>
      <c r="E60" s="31"/>
      <c r="F60" s="31"/>
      <c r="G60" s="31"/>
      <c r="H60" s="31"/>
    </row>
    <row r="61" spans="1:9" ht="15.75">
      <c r="A61" s="12" t="s">
        <v>47</v>
      </c>
      <c r="B61" s="12" t="s">
        <v>4</v>
      </c>
      <c r="C61" s="12"/>
      <c r="D61" s="12"/>
      <c r="E61" s="12" t="s">
        <v>5</v>
      </c>
      <c r="F61" s="12"/>
      <c r="G61" s="12"/>
      <c r="H61" s="12"/>
      <c r="I61" s="10"/>
    </row>
    <row r="62" spans="1:9" ht="17.25" customHeight="1">
      <c r="A62" s="12"/>
      <c r="B62" s="12"/>
      <c r="C62" s="12"/>
      <c r="D62" s="12"/>
      <c r="E62" s="13" t="s">
        <v>6</v>
      </c>
      <c r="F62" s="13" t="s">
        <v>7</v>
      </c>
      <c r="G62" s="13" t="s">
        <v>8</v>
      </c>
      <c r="H62" s="13" t="s">
        <v>9</v>
      </c>
      <c r="I62" s="10"/>
    </row>
    <row r="63" spans="1:9" ht="15.75">
      <c r="A63" s="12" t="s">
        <v>48</v>
      </c>
      <c r="B63" s="12" t="s">
        <v>10</v>
      </c>
      <c r="C63" s="12"/>
      <c r="D63" s="12"/>
      <c r="E63" s="15">
        <v>1852.45</v>
      </c>
      <c r="F63" s="15">
        <v>2598.96</v>
      </c>
      <c r="G63" s="15">
        <v>3477.37</v>
      </c>
      <c r="H63" s="15">
        <v>4034.75</v>
      </c>
      <c r="I63" s="10"/>
    </row>
    <row r="64" spans="1:9" ht="15.75">
      <c r="A64" s="12"/>
      <c r="B64" s="12" t="s">
        <v>49</v>
      </c>
      <c r="C64" s="12"/>
      <c r="D64" s="12"/>
      <c r="E64" s="15">
        <v>1849.39</v>
      </c>
      <c r="F64" s="15">
        <v>2595.9</v>
      </c>
      <c r="G64" s="15">
        <v>3474.31</v>
      </c>
      <c r="H64" s="15">
        <v>4031.69</v>
      </c>
      <c r="I64" s="10"/>
    </row>
    <row r="65" spans="1:13" ht="15.75">
      <c r="A65" s="12" t="s">
        <v>53</v>
      </c>
      <c r="B65" s="12" t="s">
        <v>10</v>
      </c>
      <c r="C65" s="12"/>
      <c r="D65" s="12"/>
      <c r="E65" s="15">
        <v>4618.73</v>
      </c>
      <c r="F65" s="15">
        <v>5365.24</v>
      </c>
      <c r="G65" s="15">
        <v>6243.65</v>
      </c>
      <c r="H65" s="15">
        <v>6801.03</v>
      </c>
      <c r="I65" s="10"/>
      <c r="J65" s="32"/>
      <c r="K65" s="32"/>
      <c r="L65" s="32"/>
      <c r="M65" s="32"/>
    </row>
    <row r="66" spans="1:13" ht="15.75">
      <c r="A66" s="12"/>
      <c r="B66" s="12" t="s">
        <v>49</v>
      </c>
      <c r="C66" s="12"/>
      <c r="D66" s="12"/>
      <c r="E66" s="15">
        <v>4605.97</v>
      </c>
      <c r="F66" s="15">
        <v>5352.48</v>
      </c>
      <c r="G66" s="15">
        <v>6230.89</v>
      </c>
      <c r="H66" s="15">
        <v>6788.27</v>
      </c>
      <c r="I66" s="10"/>
      <c r="J66" s="32"/>
      <c r="K66" s="32"/>
      <c r="L66" s="32"/>
      <c r="M66" s="32"/>
    </row>
    <row r="67" spans="1:11" ht="15.75">
      <c r="A67" s="7"/>
      <c r="B67" s="7"/>
      <c r="C67" s="10"/>
      <c r="D67" s="10"/>
      <c r="E67" s="10"/>
      <c r="J67" s="33"/>
      <c r="K67" s="33"/>
    </row>
    <row r="68" spans="1:11" ht="67.5" customHeight="1">
      <c r="A68" s="34" t="s">
        <v>54</v>
      </c>
      <c r="B68" s="34"/>
      <c r="C68" s="34"/>
      <c r="D68" s="34"/>
      <c r="E68" s="34"/>
      <c r="F68" s="34"/>
      <c r="G68" s="34"/>
      <c r="H68" s="34"/>
      <c r="J68" s="33"/>
      <c r="K68" s="33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3" sqref="J3"/>
    </sheetView>
  </sheetViews>
  <sheetFormatPr defaultColWidth="9.00390625" defaultRowHeight="12.75"/>
  <cols>
    <col min="1" max="1" width="15.625" style="6" customWidth="1"/>
    <col min="2" max="2" width="13.75390625" style="6" customWidth="1"/>
    <col min="3" max="3" width="14.875" style="6" customWidth="1"/>
    <col min="4" max="4" width="12.375" style="6" customWidth="1"/>
    <col min="5" max="5" width="18.625" style="6" customWidth="1"/>
    <col min="6" max="6" width="20.125" style="7" customWidth="1"/>
    <col min="7" max="7" width="17.00390625" style="4" customWidth="1"/>
    <col min="8" max="8" width="24.875" style="7" bestFit="1" customWidth="1"/>
    <col min="9" max="9" width="9.625" style="7" customWidth="1"/>
    <col min="10" max="10" width="12.25390625" style="8" customWidth="1"/>
    <col min="11" max="13" width="8.125" style="8" bestFit="1" customWidth="1"/>
    <col min="14" max="19" width="10.875" style="7" bestFit="1" customWidth="1"/>
    <col min="20" max="20" width="9.875" style="7" bestFit="1" customWidth="1"/>
    <col min="21" max="16384" width="9.125" style="7" customWidth="1"/>
  </cols>
  <sheetData>
    <row r="1" spans="1:5" s="4" customFormat="1" ht="15.75">
      <c r="A1" s="1" t="s">
        <v>0</v>
      </c>
      <c r="B1" s="2"/>
      <c r="C1" s="3"/>
      <c r="D1" s="3"/>
      <c r="E1" s="3"/>
    </row>
    <row r="2" spans="1:2" ht="11.25" customHeight="1">
      <c r="A2" s="5"/>
      <c r="B2" s="5"/>
    </row>
    <row r="3" spans="1:8" ht="54.75" customHeight="1">
      <c r="A3" s="9" t="s">
        <v>55</v>
      </c>
      <c r="B3" s="9"/>
      <c r="C3" s="9"/>
      <c r="D3" s="9"/>
      <c r="E3" s="9"/>
      <c r="F3" s="9"/>
      <c r="G3" s="9"/>
      <c r="H3" s="9"/>
    </row>
    <row r="4" spans="1:5" ht="15.75">
      <c r="A4" s="7"/>
      <c r="B4" s="7"/>
      <c r="C4" s="10"/>
      <c r="D4" s="10"/>
      <c r="E4" s="10"/>
    </row>
    <row r="5" spans="1:8" ht="44.25" customHeight="1">
      <c r="A5" s="9" t="s">
        <v>2</v>
      </c>
      <c r="B5" s="9"/>
      <c r="C5" s="9"/>
      <c r="D5" s="9"/>
      <c r="E5" s="9"/>
      <c r="F5" s="9"/>
      <c r="G5" s="9"/>
      <c r="H5" s="9"/>
    </row>
    <row r="6" spans="1:8" ht="21" customHeight="1">
      <c r="A6" s="11" t="s">
        <v>3</v>
      </c>
      <c r="B6" s="11"/>
      <c r="C6" s="11"/>
      <c r="D6" s="11"/>
      <c r="E6" s="11"/>
      <c r="F6" s="11"/>
      <c r="G6" s="11"/>
      <c r="H6" s="11"/>
    </row>
    <row r="7" spans="1:9" ht="17.25" customHeight="1">
      <c r="A7" s="12" t="s">
        <v>4</v>
      </c>
      <c r="B7" s="12"/>
      <c r="C7" s="12"/>
      <c r="D7" s="12"/>
      <c r="E7" s="12" t="s">
        <v>5</v>
      </c>
      <c r="F7" s="12"/>
      <c r="G7" s="12"/>
      <c r="H7" s="12"/>
      <c r="I7" s="4"/>
    </row>
    <row r="8" spans="1:9" ht="15.75">
      <c r="A8" s="12"/>
      <c r="B8" s="12"/>
      <c r="C8" s="12"/>
      <c r="D8" s="12"/>
      <c r="E8" s="13" t="s">
        <v>6</v>
      </c>
      <c r="F8" s="13" t="s">
        <v>7</v>
      </c>
      <c r="G8" s="13" t="s">
        <v>8</v>
      </c>
      <c r="H8" s="13" t="s">
        <v>9</v>
      </c>
      <c r="I8" s="4"/>
    </row>
    <row r="9" spans="1:14" ht="21.75" customHeight="1">
      <c r="A9" s="14" t="s">
        <v>10</v>
      </c>
      <c r="B9" s="14"/>
      <c r="C9" s="14"/>
      <c r="D9" s="14"/>
      <c r="E9" s="15">
        <v>2162.67</v>
      </c>
      <c r="F9" s="15">
        <v>2162.67</v>
      </c>
      <c r="G9" s="15">
        <v>2162.67</v>
      </c>
      <c r="H9" s="15">
        <v>2162.67</v>
      </c>
      <c r="I9" s="4"/>
      <c r="N9" s="8"/>
    </row>
    <row r="10" spans="1:14" ht="21.75" customHeight="1">
      <c r="A10" s="14" t="s">
        <v>11</v>
      </c>
      <c r="B10" s="14"/>
      <c r="C10" s="14"/>
      <c r="D10" s="14"/>
      <c r="E10" s="15">
        <v>2155.1</v>
      </c>
      <c r="F10" s="15">
        <v>2155.1</v>
      </c>
      <c r="G10" s="15">
        <v>2155.1</v>
      </c>
      <c r="H10" s="15">
        <v>2155.1</v>
      </c>
      <c r="I10" s="4"/>
      <c r="N10" s="8"/>
    </row>
    <row r="11" spans="1:5" ht="15.75">
      <c r="A11" s="7"/>
      <c r="B11" s="7"/>
      <c r="C11" s="10"/>
      <c r="D11" s="10"/>
      <c r="E11" s="10"/>
    </row>
    <row r="12" spans="1:8" ht="35.25" customHeight="1">
      <c r="A12" s="16" t="s">
        <v>12</v>
      </c>
      <c r="B12" s="16"/>
      <c r="C12" s="16"/>
      <c r="D12" s="16"/>
      <c r="E12" s="16"/>
      <c r="F12" s="16"/>
      <c r="G12" s="16"/>
      <c r="H12" s="17">
        <f>ROUND(H16*H17+H15,2)</f>
        <v>2056.03</v>
      </c>
    </row>
    <row r="13" spans="1:5" ht="15.75">
      <c r="A13" s="7"/>
      <c r="B13" s="7"/>
      <c r="C13" s="10"/>
      <c r="D13" s="10"/>
      <c r="E13" s="10"/>
    </row>
    <row r="14" spans="1:8" ht="36.75" customHeight="1">
      <c r="A14" s="16" t="s">
        <v>13</v>
      </c>
      <c r="B14" s="16"/>
      <c r="C14" s="16"/>
      <c r="D14" s="16"/>
      <c r="E14" s="16"/>
      <c r="F14" s="16"/>
      <c r="G14" s="16"/>
      <c r="H14" s="16"/>
    </row>
    <row r="15" spans="1:8" ht="26.25" customHeight="1">
      <c r="A15" s="18" t="s">
        <v>14</v>
      </c>
      <c r="B15" s="18"/>
      <c r="C15" s="18"/>
      <c r="D15" s="18"/>
      <c r="E15" s="18"/>
      <c r="F15" s="18"/>
      <c r="G15" s="18"/>
      <c r="H15" s="17">
        <v>984.1</v>
      </c>
    </row>
    <row r="16" spans="1:8" ht="26.25" customHeight="1">
      <c r="A16" s="18" t="s">
        <v>15</v>
      </c>
      <c r="B16" s="18"/>
      <c r="C16" s="18"/>
      <c r="D16" s="18"/>
      <c r="E16" s="18"/>
      <c r="F16" s="18"/>
      <c r="G16" s="18"/>
      <c r="H16" s="17">
        <v>693393.75</v>
      </c>
    </row>
    <row r="17" spans="1:8" ht="33" customHeight="1">
      <c r="A17" s="18" t="s">
        <v>16</v>
      </c>
      <c r="B17" s="18"/>
      <c r="C17" s="18"/>
      <c r="D17" s="18"/>
      <c r="E17" s="18"/>
      <c r="F17" s="18"/>
      <c r="G17" s="18"/>
      <c r="H17" s="19">
        <f>(H18+H19-H20-H27)/(H37+H38-H39-H46)</f>
        <v>0.0015459170067123548</v>
      </c>
    </row>
    <row r="18" spans="1:8" ht="26.25" customHeight="1">
      <c r="A18" s="18" t="s">
        <v>17</v>
      </c>
      <c r="B18" s="18"/>
      <c r="C18" s="18"/>
      <c r="D18" s="18"/>
      <c r="E18" s="18"/>
      <c r="F18" s="18"/>
      <c r="G18" s="18"/>
      <c r="H18" s="21">
        <v>869.593</v>
      </c>
    </row>
    <row r="19" spans="1:8" ht="39.75" customHeight="1">
      <c r="A19" s="18" t="s">
        <v>18</v>
      </c>
      <c r="B19" s="18"/>
      <c r="C19" s="18"/>
      <c r="D19" s="18"/>
      <c r="E19" s="18"/>
      <c r="F19" s="18"/>
      <c r="G19" s="18"/>
      <c r="H19" s="21">
        <v>13.165</v>
      </c>
    </row>
    <row r="20" spans="1:9" ht="36.75" customHeight="1">
      <c r="A20" s="18" t="s">
        <v>19</v>
      </c>
      <c r="B20" s="18"/>
      <c r="C20" s="18"/>
      <c r="D20" s="18"/>
      <c r="E20" s="18"/>
      <c r="F20" s="18"/>
      <c r="G20" s="18"/>
      <c r="H20" s="21">
        <f>SUM(E22:E26)</f>
        <v>294.59681132181726</v>
      </c>
      <c r="I20" s="22" t="s">
        <v>20</v>
      </c>
    </row>
    <row r="21" spans="1:8" ht="15.75">
      <c r="A21" s="23" t="s">
        <v>21</v>
      </c>
      <c r="B21" s="23"/>
      <c r="C21" s="23"/>
      <c r="D21" s="23"/>
      <c r="E21" s="23"/>
      <c r="F21" s="23"/>
      <c r="G21" s="23"/>
      <c r="H21" s="24"/>
    </row>
    <row r="22" spans="1:13" ht="15.75" customHeight="1">
      <c r="A22" s="25" t="s">
        <v>22</v>
      </c>
      <c r="B22" s="25"/>
      <c r="C22" s="25"/>
      <c r="D22" s="25"/>
      <c r="E22" s="21">
        <v>38.38149172181733</v>
      </c>
      <c r="G22" s="8"/>
      <c r="H22" s="8"/>
      <c r="I22" s="8"/>
      <c r="K22" s="7"/>
      <c r="L22" s="7"/>
      <c r="M22" s="7"/>
    </row>
    <row r="23" spans="1:13" ht="15.75" customHeight="1">
      <c r="A23" s="25" t="s">
        <v>23</v>
      </c>
      <c r="B23" s="25"/>
      <c r="C23" s="25"/>
      <c r="D23" s="25"/>
      <c r="E23" s="26">
        <v>214.8047953999999</v>
      </c>
      <c r="G23" s="8"/>
      <c r="H23" s="8"/>
      <c r="I23" s="8"/>
      <c r="K23" s="7"/>
      <c r="L23" s="7"/>
      <c r="M23" s="7"/>
    </row>
    <row r="24" spans="1:13" ht="15.75" customHeight="1">
      <c r="A24" s="25" t="s">
        <v>24</v>
      </c>
      <c r="B24" s="25"/>
      <c r="C24" s="25"/>
      <c r="D24" s="25"/>
      <c r="E24" s="26">
        <v>41.41052420000003</v>
      </c>
      <c r="G24" s="8"/>
      <c r="H24" s="8"/>
      <c r="I24" s="8"/>
      <c r="K24" s="7"/>
      <c r="L24" s="7"/>
      <c r="M24" s="7"/>
    </row>
    <row r="25" spans="1:13" ht="15.75" customHeight="1">
      <c r="A25" s="25" t="s">
        <v>25</v>
      </c>
      <c r="B25" s="25"/>
      <c r="C25" s="25"/>
      <c r="D25" s="25"/>
      <c r="E25" s="27">
        <v>0</v>
      </c>
      <c r="G25" s="8"/>
      <c r="H25" s="8"/>
      <c r="I25" s="8"/>
      <c r="K25" s="7"/>
      <c r="L25" s="7"/>
      <c r="M25" s="7"/>
    </row>
    <row r="26" spans="1:13" ht="15" customHeight="1">
      <c r="A26" s="25" t="s">
        <v>26</v>
      </c>
      <c r="B26" s="25"/>
      <c r="C26" s="25"/>
      <c r="D26" s="25"/>
      <c r="E26" s="27">
        <v>0</v>
      </c>
      <c r="G26" s="8"/>
      <c r="H26" s="8"/>
      <c r="I26" s="8"/>
      <c r="K26" s="7"/>
      <c r="L26" s="7"/>
      <c r="M26" s="7"/>
    </row>
    <row r="27" spans="1:8" ht="18" customHeight="1">
      <c r="A27" s="18" t="s">
        <v>27</v>
      </c>
      <c r="B27" s="18"/>
      <c r="C27" s="18"/>
      <c r="D27" s="18"/>
      <c r="E27" s="18"/>
      <c r="F27" s="18"/>
      <c r="G27" s="18"/>
      <c r="H27" s="21">
        <v>312.03</v>
      </c>
    </row>
    <row r="28" spans="1:9" ht="32.25" customHeight="1">
      <c r="A28" s="18" t="s">
        <v>28</v>
      </c>
      <c r="B28" s="18"/>
      <c r="C28" s="18"/>
      <c r="D28" s="18"/>
      <c r="E28" s="18"/>
      <c r="F28" s="18"/>
      <c r="G28" s="18"/>
      <c r="H28" s="26">
        <f>D30+D34</f>
        <v>15611.878000000039</v>
      </c>
      <c r="I28" s="22" t="s">
        <v>20</v>
      </c>
    </row>
    <row r="29" spans="1:9" ht="15.75">
      <c r="A29" s="23" t="s">
        <v>21</v>
      </c>
      <c r="B29" s="23"/>
      <c r="C29" s="23"/>
      <c r="D29" s="23"/>
      <c r="E29" s="23"/>
      <c r="F29" s="23"/>
      <c r="G29" s="23"/>
      <c r="H29" s="28"/>
      <c r="I29" s="22"/>
    </row>
    <row r="30" spans="1:13" ht="15.75" customHeight="1">
      <c r="A30" s="29" t="s">
        <v>29</v>
      </c>
      <c r="B30" s="29"/>
      <c r="C30" s="29"/>
      <c r="D30" s="21">
        <f>SUM(D31:D33)</f>
        <v>17.258</v>
      </c>
      <c r="E30" s="7"/>
      <c r="F30" s="8"/>
      <c r="G30" s="8"/>
      <c r="H30" s="8"/>
      <c r="I30" s="8"/>
      <c r="K30" s="7"/>
      <c r="L30" s="7"/>
      <c r="M30" s="7"/>
    </row>
    <row r="31" spans="1:13" ht="15.75" customHeight="1">
      <c r="A31" s="30" t="s">
        <v>30</v>
      </c>
      <c r="B31" s="30"/>
      <c r="C31" s="30"/>
      <c r="D31" s="21">
        <v>3.9899999999999998</v>
      </c>
      <c r="E31" s="7"/>
      <c r="F31" s="8"/>
      <c r="G31" s="8"/>
      <c r="H31" s="8"/>
      <c r="I31" s="8"/>
      <c r="K31" s="7"/>
      <c r="L31" s="7"/>
      <c r="M31" s="7"/>
    </row>
    <row r="32" spans="1:13" ht="15.75" customHeight="1">
      <c r="A32" s="30" t="s">
        <v>31</v>
      </c>
      <c r="B32" s="30"/>
      <c r="C32" s="30"/>
      <c r="D32" s="21">
        <v>8.719</v>
      </c>
      <c r="E32" s="7"/>
      <c r="F32" s="8"/>
      <c r="G32" s="8"/>
      <c r="H32" s="8"/>
      <c r="I32" s="8"/>
      <c r="K32" s="7"/>
      <c r="L32" s="7"/>
      <c r="M32" s="7"/>
    </row>
    <row r="33" spans="1:13" ht="15.75" customHeight="1">
      <c r="A33" s="30" t="s">
        <v>32</v>
      </c>
      <c r="B33" s="30"/>
      <c r="C33" s="30"/>
      <c r="D33" s="21">
        <v>4.5489999999999995</v>
      </c>
      <c r="E33" s="7"/>
      <c r="F33" s="8"/>
      <c r="G33" s="8"/>
      <c r="H33" s="8"/>
      <c r="I33" s="8"/>
      <c r="K33" s="7"/>
      <c r="L33" s="7"/>
      <c r="M33" s="7"/>
    </row>
    <row r="34" spans="1:13" ht="15.75" customHeight="1">
      <c r="A34" s="29" t="s">
        <v>33</v>
      </c>
      <c r="B34" s="29"/>
      <c r="C34" s="29"/>
      <c r="D34" s="21">
        <f>SUM(D35:D36)</f>
        <v>15594.620000000039</v>
      </c>
      <c r="E34" s="7"/>
      <c r="F34" s="8"/>
      <c r="G34" s="8"/>
      <c r="H34" s="8"/>
      <c r="I34" s="8"/>
      <c r="K34" s="7"/>
      <c r="L34" s="7"/>
      <c r="M34" s="7"/>
    </row>
    <row r="35" spans="1:13" ht="15.75" customHeight="1">
      <c r="A35" s="30" t="s">
        <v>30</v>
      </c>
      <c r="B35" s="30"/>
      <c r="C35" s="30"/>
      <c r="D35" s="21">
        <v>4670.428340000008</v>
      </c>
      <c r="E35" s="7"/>
      <c r="F35" s="8"/>
      <c r="G35" s="8"/>
      <c r="H35" s="8"/>
      <c r="I35" s="8"/>
      <c r="K35" s="7"/>
      <c r="L35" s="7"/>
      <c r="M35" s="7"/>
    </row>
    <row r="36" spans="1:13" ht="15.75" customHeight="1">
      <c r="A36" s="30" t="s">
        <v>32</v>
      </c>
      <c r="B36" s="30"/>
      <c r="C36" s="30"/>
      <c r="D36" s="21">
        <v>10924.191660000031</v>
      </c>
      <c r="E36" s="7"/>
      <c r="F36" s="8"/>
      <c r="G36" s="8"/>
      <c r="H36" s="8"/>
      <c r="I36" s="8"/>
      <c r="K36" s="7"/>
      <c r="L36" s="7"/>
      <c r="M36" s="7"/>
    </row>
    <row r="37" spans="1:13" ht="15.75">
      <c r="A37" s="18" t="s">
        <v>56</v>
      </c>
      <c r="B37" s="18"/>
      <c r="C37" s="18"/>
      <c r="D37" s="18"/>
      <c r="E37" s="18"/>
      <c r="F37" s="18"/>
      <c r="G37" s="18"/>
      <c r="H37" s="21">
        <v>509617.302</v>
      </c>
      <c r="I37" s="8"/>
      <c r="K37" s="7"/>
      <c r="L37" s="7"/>
      <c r="M37" s="7"/>
    </row>
    <row r="38" spans="1:13" ht="36.75" customHeight="1">
      <c r="A38" s="18" t="s">
        <v>35</v>
      </c>
      <c r="B38" s="18"/>
      <c r="C38" s="18"/>
      <c r="D38" s="18"/>
      <c r="E38" s="18"/>
      <c r="F38" s="18"/>
      <c r="G38" s="18"/>
      <c r="H38" s="21">
        <v>10687.872</v>
      </c>
      <c r="I38" s="8"/>
      <c r="K38" s="7"/>
      <c r="L38" s="7"/>
      <c r="M38" s="7"/>
    </row>
    <row r="39" spans="1:9" ht="39" customHeight="1">
      <c r="A39" s="18" t="s">
        <v>36</v>
      </c>
      <c r="B39" s="18"/>
      <c r="C39" s="18"/>
      <c r="D39" s="18"/>
      <c r="E39" s="18"/>
      <c r="F39" s="18"/>
      <c r="G39" s="18"/>
      <c r="H39" s="21">
        <f>SUM(E41:E45)</f>
        <v>166165.50199999992</v>
      </c>
      <c r="I39" s="22" t="s">
        <v>20</v>
      </c>
    </row>
    <row r="40" spans="1:9" ht="15.75">
      <c r="A40" s="23" t="s">
        <v>21</v>
      </c>
      <c r="B40" s="23"/>
      <c r="C40" s="23"/>
      <c r="D40" s="23"/>
      <c r="E40" s="23"/>
      <c r="F40" s="23"/>
      <c r="G40" s="23"/>
      <c r="H40" s="28"/>
      <c r="I40" s="22"/>
    </row>
    <row r="41" spans="1:13" ht="15.75" customHeight="1">
      <c r="A41" s="25" t="s">
        <v>37</v>
      </c>
      <c r="B41" s="25"/>
      <c r="C41" s="25"/>
      <c r="D41" s="25"/>
      <c r="E41" s="21">
        <v>15611.878000000039</v>
      </c>
      <c r="G41" s="8"/>
      <c r="H41" s="8"/>
      <c r="I41" s="8"/>
      <c r="K41" s="7"/>
      <c r="L41" s="7"/>
      <c r="M41" s="7"/>
    </row>
    <row r="42" spans="1:13" ht="15.75" customHeight="1">
      <c r="A42" s="25" t="s">
        <v>38</v>
      </c>
      <c r="B42" s="25"/>
      <c r="C42" s="25"/>
      <c r="D42" s="25"/>
      <c r="E42" s="26">
        <v>123178.08999999992</v>
      </c>
      <c r="G42" s="8"/>
      <c r="H42" s="8"/>
      <c r="I42" s="8"/>
      <c r="K42" s="7"/>
      <c r="L42" s="7"/>
      <c r="M42" s="7"/>
    </row>
    <row r="43" spans="1:13" ht="15.75" customHeight="1">
      <c r="A43" s="25" t="s">
        <v>39</v>
      </c>
      <c r="B43" s="25"/>
      <c r="C43" s="25"/>
      <c r="D43" s="25"/>
      <c r="E43" s="26">
        <v>27375.533999999963</v>
      </c>
      <c r="G43" s="8"/>
      <c r="H43" s="8"/>
      <c r="I43" s="8"/>
      <c r="K43" s="7"/>
      <c r="L43" s="7"/>
      <c r="M43" s="7"/>
    </row>
    <row r="44" spans="1:13" ht="15.75" customHeight="1">
      <c r="A44" s="25" t="s">
        <v>40</v>
      </c>
      <c r="B44" s="25"/>
      <c r="C44" s="25"/>
      <c r="D44" s="25"/>
      <c r="E44" s="27">
        <v>0</v>
      </c>
      <c r="G44" s="8"/>
      <c r="H44" s="8"/>
      <c r="I44" s="8"/>
      <c r="K44" s="7"/>
      <c r="L44" s="7"/>
      <c r="M44" s="7"/>
    </row>
    <row r="45" spans="1:13" ht="15.75" customHeight="1">
      <c r="A45" s="25" t="s">
        <v>41</v>
      </c>
      <c r="B45" s="25"/>
      <c r="C45" s="25"/>
      <c r="D45" s="25"/>
      <c r="E45" s="27">
        <v>0</v>
      </c>
      <c r="G45" s="8"/>
      <c r="H45" s="8"/>
      <c r="I45" s="8"/>
      <c r="K45" s="7"/>
      <c r="L45" s="7"/>
      <c r="M45" s="7"/>
    </row>
    <row r="46" spans="1:13" ht="15.75">
      <c r="A46" s="18" t="s">
        <v>42</v>
      </c>
      <c r="B46" s="18"/>
      <c r="C46" s="18"/>
      <c r="D46" s="18"/>
      <c r="E46" s="18"/>
      <c r="F46" s="18"/>
      <c r="G46" s="18"/>
      <c r="H46" s="21">
        <v>175520</v>
      </c>
      <c r="I46" s="8"/>
      <c r="K46" s="7"/>
      <c r="L46" s="7"/>
      <c r="M46" s="7"/>
    </row>
    <row r="47" spans="1:13" ht="36" customHeight="1">
      <c r="A47" s="18" t="s">
        <v>43</v>
      </c>
      <c r="B47" s="18"/>
      <c r="C47" s="18"/>
      <c r="D47" s="18"/>
      <c r="E47" s="18"/>
      <c r="F47" s="18"/>
      <c r="G47" s="18"/>
      <c r="H47" s="21" t="s">
        <v>44</v>
      </c>
      <c r="I47" s="8"/>
      <c r="K47" s="7"/>
      <c r="L47" s="7"/>
      <c r="M47" s="7"/>
    </row>
    <row r="48" spans="1:13" ht="15.75">
      <c r="A48" s="23"/>
      <c r="B48" s="23"/>
      <c r="C48" s="23"/>
      <c r="D48" s="23"/>
      <c r="E48" s="23"/>
      <c r="F48" s="23"/>
      <c r="G48" s="23"/>
      <c r="H48" s="35"/>
      <c r="I48" s="8"/>
      <c r="K48" s="7"/>
      <c r="L48" s="7"/>
      <c r="M48" s="7"/>
    </row>
    <row r="49" spans="1:13" ht="38.25" customHeight="1">
      <c r="A49" s="31" t="s">
        <v>57</v>
      </c>
      <c r="B49" s="31"/>
      <c r="C49" s="31"/>
      <c r="D49" s="31"/>
      <c r="E49" s="31"/>
      <c r="F49" s="31"/>
      <c r="G49" s="31"/>
      <c r="H49" s="31"/>
      <c r="J49" s="7"/>
      <c r="K49" s="7"/>
      <c r="L49" s="7"/>
      <c r="M49" s="7"/>
    </row>
    <row r="50" spans="1:13" ht="21.75" customHeight="1">
      <c r="A50" s="36" t="s">
        <v>58</v>
      </c>
      <c r="B50" s="36"/>
      <c r="C50" s="36"/>
      <c r="D50" s="36"/>
      <c r="E50" s="12" t="s">
        <v>5</v>
      </c>
      <c r="F50" s="12"/>
      <c r="G50" s="12"/>
      <c r="H50" s="12"/>
      <c r="K50" s="7"/>
      <c r="L50" s="7"/>
      <c r="M50" s="7"/>
    </row>
    <row r="51" spans="1:13" ht="21.75" customHeight="1">
      <c r="A51" s="36"/>
      <c r="B51" s="36"/>
      <c r="C51" s="36"/>
      <c r="D51" s="36"/>
      <c r="E51" s="13" t="s">
        <v>6</v>
      </c>
      <c r="F51" s="13" t="s">
        <v>7</v>
      </c>
      <c r="G51" s="13" t="s">
        <v>8</v>
      </c>
      <c r="H51" s="13" t="s">
        <v>9</v>
      </c>
      <c r="K51" s="7"/>
      <c r="L51" s="7"/>
      <c r="M51" s="7"/>
    </row>
    <row r="52" spans="1:8" ht="40.5" customHeight="1">
      <c r="A52" s="37" t="s">
        <v>59</v>
      </c>
      <c r="B52" s="37"/>
      <c r="C52" s="37"/>
      <c r="D52" s="37"/>
      <c r="E52" s="38">
        <v>2224.68</v>
      </c>
      <c r="F52" s="38">
        <f>$E$52</f>
        <v>2224.68</v>
      </c>
      <c r="G52" s="38">
        <f>$E$52</f>
        <v>2224.68</v>
      </c>
      <c r="H52" s="38">
        <f>$E$52</f>
        <v>2224.68</v>
      </c>
    </row>
    <row r="53" spans="1:8" ht="39" customHeight="1">
      <c r="A53" s="37" t="s">
        <v>60</v>
      </c>
      <c r="B53" s="37"/>
      <c r="C53" s="37"/>
      <c r="D53" s="37"/>
      <c r="E53" s="38">
        <v>2125.03</v>
      </c>
      <c r="F53" s="38">
        <v>2125.03</v>
      </c>
      <c r="G53" s="38">
        <v>2125.03</v>
      </c>
      <c r="H53" s="38">
        <v>2125.03</v>
      </c>
    </row>
    <row r="54" spans="1:13" ht="32.25" customHeight="1">
      <c r="A54" s="39" t="s">
        <v>61</v>
      </c>
      <c r="B54" s="39"/>
      <c r="C54" s="39"/>
      <c r="D54" s="39"/>
      <c r="E54" s="39"/>
      <c r="F54" s="39"/>
      <c r="G54" s="39"/>
      <c r="H54" s="39"/>
      <c r="I54" s="8"/>
      <c r="K54" s="7"/>
      <c r="L54" s="7"/>
      <c r="M54" s="7"/>
    </row>
    <row r="55" spans="1:8" ht="46.5" customHeight="1">
      <c r="A55" s="9" t="s">
        <v>45</v>
      </c>
      <c r="B55" s="9"/>
      <c r="C55" s="9"/>
      <c r="D55" s="9"/>
      <c r="E55" s="9"/>
      <c r="F55" s="9"/>
      <c r="G55" s="9"/>
      <c r="H55" s="9"/>
    </row>
    <row r="56" spans="1:8" ht="17.25" customHeight="1">
      <c r="A56" s="40" t="s">
        <v>46</v>
      </c>
      <c r="B56" s="40"/>
      <c r="C56" s="40"/>
      <c r="D56" s="40"/>
      <c r="E56" s="40"/>
      <c r="F56" s="40"/>
      <c r="G56" s="40"/>
      <c r="H56" s="40"/>
    </row>
    <row r="57" spans="1:9" ht="15.75">
      <c r="A57" s="12" t="s">
        <v>47</v>
      </c>
      <c r="B57" s="12" t="s">
        <v>4</v>
      </c>
      <c r="C57" s="12"/>
      <c r="D57" s="12"/>
      <c r="E57" s="12" t="s">
        <v>5</v>
      </c>
      <c r="F57" s="12"/>
      <c r="G57" s="12"/>
      <c r="H57" s="12"/>
      <c r="I57" s="10"/>
    </row>
    <row r="58" spans="1:9" ht="15.75">
      <c r="A58" s="12"/>
      <c r="B58" s="12"/>
      <c r="C58" s="12"/>
      <c r="D58" s="12"/>
      <c r="E58" s="13" t="s">
        <v>6</v>
      </c>
      <c r="F58" s="13" t="s">
        <v>7</v>
      </c>
      <c r="G58" s="13" t="s">
        <v>8</v>
      </c>
      <c r="H58" s="13" t="s">
        <v>9</v>
      </c>
      <c r="I58" s="10"/>
    </row>
    <row r="59" spans="1:9" ht="15.75">
      <c r="A59" s="12" t="s">
        <v>48</v>
      </c>
      <c r="B59" s="12" t="s">
        <v>10</v>
      </c>
      <c r="C59" s="12"/>
      <c r="D59" s="12"/>
      <c r="E59" s="15">
        <v>876.9</v>
      </c>
      <c r="F59" s="15">
        <v>876.9</v>
      </c>
      <c r="G59" s="15">
        <v>876.9</v>
      </c>
      <c r="H59" s="15">
        <v>876.9</v>
      </c>
      <c r="I59" s="10"/>
    </row>
    <row r="60" spans="1:9" ht="15.75">
      <c r="A60" s="12"/>
      <c r="B60" s="12" t="s">
        <v>49</v>
      </c>
      <c r="C60" s="12"/>
      <c r="D60" s="12"/>
      <c r="E60" s="15">
        <v>873.84</v>
      </c>
      <c r="F60" s="15">
        <v>873.84</v>
      </c>
      <c r="G60" s="15">
        <v>873.84</v>
      </c>
      <c r="H60" s="15">
        <v>873.84</v>
      </c>
      <c r="I60" s="10"/>
    </row>
    <row r="61" spans="1:8" ht="15.75">
      <c r="A61" s="12" t="s">
        <v>50</v>
      </c>
      <c r="B61" s="12" t="s">
        <v>10</v>
      </c>
      <c r="C61" s="12"/>
      <c r="D61" s="12"/>
      <c r="E61" s="15">
        <v>2311.6</v>
      </c>
      <c r="F61" s="15">
        <v>2311.6</v>
      </c>
      <c r="G61" s="15">
        <v>2311.6</v>
      </c>
      <c r="H61" s="15">
        <v>2311.6</v>
      </c>
    </row>
    <row r="62" spans="1:9" ht="15.75">
      <c r="A62" s="12"/>
      <c r="B62" s="12" t="s">
        <v>49</v>
      </c>
      <c r="C62" s="12"/>
      <c r="D62" s="12"/>
      <c r="E62" s="15">
        <v>2303.51</v>
      </c>
      <c r="F62" s="15">
        <v>2303.51</v>
      </c>
      <c r="G62" s="15">
        <v>2303.51</v>
      </c>
      <c r="H62" s="15">
        <v>2303.51</v>
      </c>
      <c r="I62" s="10"/>
    </row>
    <row r="63" spans="1:9" ht="15.75">
      <c r="A63" s="12" t="s">
        <v>51</v>
      </c>
      <c r="B63" s="12" t="s">
        <v>10</v>
      </c>
      <c r="C63" s="12"/>
      <c r="D63" s="12"/>
      <c r="E63" s="15">
        <v>5799.09</v>
      </c>
      <c r="F63" s="15">
        <v>5799.09</v>
      </c>
      <c r="G63" s="15">
        <v>5799.09</v>
      </c>
      <c r="H63" s="15">
        <v>5799.09</v>
      </c>
      <c r="I63" s="10"/>
    </row>
    <row r="64" spans="1:8" ht="15.75">
      <c r="A64" s="12"/>
      <c r="B64" s="12" t="s">
        <v>49</v>
      </c>
      <c r="C64" s="12"/>
      <c r="D64" s="12"/>
      <c r="E64" s="15">
        <v>5778.79</v>
      </c>
      <c r="F64" s="15">
        <v>5778.79</v>
      </c>
      <c r="G64" s="15">
        <v>5778.79</v>
      </c>
      <c r="H64" s="15">
        <v>5778.79</v>
      </c>
    </row>
    <row r="65" spans="1:7" ht="15.75">
      <c r="A65" s="7"/>
      <c r="B65" s="7"/>
      <c r="C65" s="10"/>
      <c r="D65" s="7"/>
      <c r="E65" s="4"/>
      <c r="G65" s="7"/>
    </row>
    <row r="66" spans="1:8" ht="15.75">
      <c r="A66" s="31" t="s">
        <v>52</v>
      </c>
      <c r="B66" s="31"/>
      <c r="C66" s="31"/>
      <c r="D66" s="31"/>
      <c r="E66" s="31"/>
      <c r="F66" s="31"/>
      <c r="G66" s="31"/>
      <c r="H66" s="31"/>
    </row>
    <row r="67" spans="1:8" ht="15.75">
      <c r="A67" s="12" t="s">
        <v>47</v>
      </c>
      <c r="B67" s="12" t="s">
        <v>4</v>
      </c>
      <c r="C67" s="12"/>
      <c r="D67" s="12"/>
      <c r="E67" s="12" t="s">
        <v>5</v>
      </c>
      <c r="F67" s="12"/>
      <c r="G67" s="12"/>
      <c r="H67" s="12"/>
    </row>
    <row r="68" spans="1:8" ht="17.25" customHeight="1">
      <c r="A68" s="12"/>
      <c r="B68" s="12"/>
      <c r="C68" s="12"/>
      <c r="D68" s="12"/>
      <c r="E68" s="13" t="s">
        <v>6</v>
      </c>
      <c r="F68" s="13" t="s">
        <v>7</v>
      </c>
      <c r="G68" s="13" t="s">
        <v>8</v>
      </c>
      <c r="H68" s="13" t="s">
        <v>9</v>
      </c>
    </row>
    <row r="69" spans="1:8" ht="15.75">
      <c r="A69" s="12" t="s">
        <v>48</v>
      </c>
      <c r="B69" s="12" t="s">
        <v>10</v>
      </c>
      <c r="C69" s="12"/>
      <c r="D69" s="12"/>
      <c r="E69" s="15">
        <f aca="true" t="shared" si="0" ref="E69:H70">E59</f>
        <v>876.9</v>
      </c>
      <c r="F69" s="15">
        <f t="shared" si="0"/>
        <v>876.9</v>
      </c>
      <c r="G69" s="15">
        <f t="shared" si="0"/>
        <v>876.9</v>
      </c>
      <c r="H69" s="15">
        <f t="shared" si="0"/>
        <v>876.9</v>
      </c>
    </row>
    <row r="70" spans="1:8" ht="15.75">
      <c r="A70" s="12"/>
      <c r="B70" s="12" t="s">
        <v>49</v>
      </c>
      <c r="C70" s="12"/>
      <c r="D70" s="12"/>
      <c r="E70" s="15">
        <f t="shared" si="0"/>
        <v>873.84</v>
      </c>
      <c r="F70" s="15">
        <f t="shared" si="0"/>
        <v>873.84</v>
      </c>
      <c r="G70" s="15">
        <f t="shared" si="0"/>
        <v>873.84</v>
      </c>
      <c r="H70" s="15">
        <f t="shared" si="0"/>
        <v>873.84</v>
      </c>
    </row>
    <row r="71" spans="1:8" ht="15.75">
      <c r="A71" s="12" t="s">
        <v>53</v>
      </c>
      <c r="B71" s="12" t="s">
        <v>10</v>
      </c>
      <c r="C71" s="12"/>
      <c r="D71" s="12"/>
      <c r="E71" s="15">
        <v>3643.18</v>
      </c>
      <c r="F71" s="15">
        <v>3643.18</v>
      </c>
      <c r="G71" s="15">
        <v>3643.18</v>
      </c>
      <c r="H71" s="15">
        <v>3643.18</v>
      </c>
    </row>
    <row r="72" spans="1:8" ht="15.75">
      <c r="A72" s="12"/>
      <c r="B72" s="12" t="s">
        <v>49</v>
      </c>
      <c r="C72" s="12"/>
      <c r="D72" s="12"/>
      <c r="E72" s="15">
        <v>3630.42</v>
      </c>
      <c r="F72" s="15">
        <v>3630.42</v>
      </c>
      <c r="G72" s="15">
        <v>3630.42</v>
      </c>
      <c r="H72" s="15">
        <v>3630.42</v>
      </c>
    </row>
    <row r="73" spans="1:5" ht="15.75">
      <c r="A73" s="7"/>
      <c r="B73" s="7"/>
      <c r="C73" s="10"/>
      <c r="D73" s="10"/>
      <c r="E73" s="10"/>
    </row>
    <row r="74" spans="1:8" ht="55.5" customHeight="1">
      <c r="A74" s="34" t="s">
        <v>54</v>
      </c>
      <c r="B74" s="34"/>
      <c r="C74" s="34"/>
      <c r="D74" s="34"/>
      <c r="E74" s="34"/>
      <c r="F74" s="34"/>
      <c r="G74" s="34"/>
      <c r="H74" s="34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2017-12-12T03:33:40Z</dcterms:created>
  <dcterms:modified xsi:type="dcterms:W3CDTF">2017-12-12T03:34:18Z</dcterms:modified>
  <cp:category/>
  <cp:version/>
  <cp:contentType/>
  <cp:contentStatus/>
</cp:coreProperties>
</file>